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B6F9116C-D10F-409D-AA43-D06F86B281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1" i="1"/>
  <c r="E20" i="1"/>
  <c r="E19" i="1"/>
  <c r="E17" i="1"/>
  <c r="E16" i="1"/>
  <c r="E15" i="1"/>
  <c r="E14" i="1"/>
  <c r="E13" i="1"/>
  <c r="C12" i="1"/>
  <c r="D12" i="1"/>
  <c r="E12" i="1" l="1"/>
  <c r="C4" i="1"/>
  <c r="C3" i="1" s="1"/>
  <c r="D4" i="1"/>
  <c r="F21" i="1"/>
  <c r="F19" i="1"/>
  <c r="F17" i="1"/>
  <c r="F16" i="1"/>
  <c r="F14" i="1"/>
  <c r="E6" i="1"/>
  <c r="E7" i="1"/>
  <c r="F7" i="1" s="1"/>
  <c r="E8" i="1"/>
  <c r="F8" i="1" s="1"/>
  <c r="E9" i="1"/>
  <c r="F9" i="1" s="1"/>
  <c r="E10" i="1"/>
  <c r="F10" i="1" s="1"/>
  <c r="E11" i="1"/>
  <c r="F11" i="1" s="1"/>
  <c r="E5" i="1"/>
  <c r="F5" i="1" s="1"/>
  <c r="F20" i="1"/>
  <c r="F18" i="1"/>
  <c r="F15" i="1"/>
  <c r="F13" i="1"/>
  <c r="F6" i="1"/>
  <c r="B12" i="1"/>
  <c r="B3" i="1" s="1"/>
  <c r="B4" i="1"/>
  <c r="F12" i="1" l="1"/>
  <c r="D3" i="1"/>
  <c r="F4" i="1"/>
  <c r="E4" i="1"/>
  <c r="F3" i="1" l="1"/>
  <c r="E3" i="1"/>
</calcChain>
</file>

<file path=xl/sharedStrings.xml><?xml version="1.0" encoding="utf-8"?>
<sst xmlns="http://schemas.openxmlformats.org/spreadsheetml/2006/main" count="29" uniqueCount="29">
  <si>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</si>
  <si>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</si>
  <si>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</si>
  <si>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</si>
  <si>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</si>
  <si>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</si>
  <si>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</si>
  <si>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</si>
  <si>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</si>
  <si>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</si>
  <si>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</si>
  <si>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</si>
  <si>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</si>
  <si>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</si>
  <si>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</si>
  <si>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</si>
  <si>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</si>
  <si>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</si>
  <si>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</si>
  <si>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</si>
  <si>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</si>
  <si>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</si>
  <si>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</si>
  <si>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</si>
  <si>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</si>
  <si>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</si>
  <si>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CULTURAL DE LEÓN
Estado Analítico del Activo
Del 01 de Enero al 30 de Septiembre de 2025
(Cifras en Pesos)</t>
  </si>
  <si>
    <t>DIRECTORA GENERAL
LIC. LISETTE AHEDO ESPINOSA</t>
  </si>
  <si>
    <t>DIRECTORA DE ADMINISTRACIÓN Y FINANZAS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</si>
</sst>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N21" sqref="N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26</v>
      </c>
      <c r="B1" s="16"/>
      <c r="C1" s="16"/>
      <c r="D1" s="16"/>
      <c r="E1" s="16"/>
      <c r="F1" s="17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28770203.729999997</v>
      </c>
      <c r="C3" s="6">
        <f t="shared" ref="C3:D3" si="0">+C4+C12</f>
        <v>192942658.94999999</v>
      </c>
      <c r="D3" s="6">
        <f t="shared" si="0"/>
        <v>175212003.74000001</v>
      </c>
      <c r="E3" s="6">
        <f>+E4+E12</f>
        <v>46500858.93999999</v>
      </c>
      <c r="F3" s="6">
        <f t="shared" ref="F3" si="1">+F4+F12</f>
        <v>17730655.20999999</v>
      </c>
    </row>
    <row r="4" spans="1:6" x14ac:dyDescent="0.2">
      <c r="A4" s="7" t="s">
        <v>7</v>
      </c>
      <c r="B4" s="6">
        <f>SUM(B5:B11)</f>
        <v>21323578.369999997</v>
      </c>
      <c r="C4" s="6">
        <f>SUM(C5:C11)</f>
        <v>192529588.63999999</v>
      </c>
      <c r="D4" s="6">
        <f t="shared" ref="D4" si="2">SUM(D5:D11)</f>
        <v>173763304.12</v>
      </c>
      <c r="E4" s="6">
        <f>SUM(E5:E11)</f>
        <v>40089862.889999993</v>
      </c>
      <c r="F4" s="6">
        <f t="shared" ref="F4" si="3">SUM(F5:F11)</f>
        <v>18766284.519999992</v>
      </c>
    </row>
    <row r="5" spans="1:6" x14ac:dyDescent="0.2">
      <c r="A5" s="8" t="s">
        <v>8</v>
      </c>
      <c r="B5" s="14">
        <v>18611491.879999999</v>
      </c>
      <c r="C5" s="13">
        <v>102226437.06</v>
      </c>
      <c r="D5" s="13">
        <v>89782509.439999998</v>
      </c>
      <c r="E5" s="9">
        <f>+B5+C5-D5</f>
        <v>31055419.5</v>
      </c>
      <c r="F5" s="9">
        <f>+E5-B5</f>
        <v>12443927.620000001</v>
      </c>
    </row>
    <row r="6" spans="1:6" x14ac:dyDescent="0.2">
      <c r="A6" s="8" t="s">
        <v>9</v>
      </c>
      <c r="B6" s="14">
        <v>2151404.63</v>
      </c>
      <c r="C6" s="13">
        <v>88513749.439999998</v>
      </c>
      <c r="D6" s="13">
        <v>82452421.920000002</v>
      </c>
      <c r="E6" s="9">
        <f t="shared" ref="E6:E21" si="4">+B6+C6-D6</f>
        <v>8212732.1499999911</v>
      </c>
      <c r="F6" s="9">
        <f t="shared" ref="F6:F11" si="5">+E6-B6</f>
        <v>6061327.5199999912</v>
      </c>
    </row>
    <row r="7" spans="1:6" x14ac:dyDescent="0.2">
      <c r="A7" s="8" t="s">
        <v>10</v>
      </c>
      <c r="B7" s="14">
        <v>560681.86</v>
      </c>
      <c r="C7" s="13">
        <v>1789402.14</v>
      </c>
      <c r="D7" s="13">
        <v>1528372.76</v>
      </c>
      <c r="E7" s="9">
        <f t="shared" si="4"/>
        <v>821711.24</v>
      </c>
      <c r="F7" s="9">
        <f t="shared" si="5"/>
        <v>261029.38</v>
      </c>
    </row>
    <row r="8" spans="1:6" x14ac:dyDescent="0.2">
      <c r="A8" s="8" t="s">
        <v>11</v>
      </c>
      <c r="B8" s="14">
        <v>0</v>
      </c>
      <c r="C8" s="13">
        <v>0</v>
      </c>
      <c r="D8" s="13">
        <v>0</v>
      </c>
      <c r="E8" s="9">
        <f t="shared" si="4"/>
        <v>0</v>
      </c>
      <c r="F8" s="9">
        <f t="shared" si="5"/>
        <v>0</v>
      </c>
    </row>
    <row r="9" spans="1:6" x14ac:dyDescent="0.2">
      <c r="A9" s="8" t="s">
        <v>12</v>
      </c>
      <c r="B9" s="14">
        <v>0</v>
      </c>
      <c r="C9" s="13">
        <v>0</v>
      </c>
      <c r="D9" s="13">
        <v>0</v>
      </c>
      <c r="E9" s="9">
        <f t="shared" si="4"/>
        <v>0</v>
      </c>
      <c r="F9" s="9">
        <f t="shared" si="5"/>
        <v>0</v>
      </c>
    </row>
    <row r="10" spans="1:6" x14ac:dyDescent="0.2">
      <c r="A10" s="8" t="s">
        <v>13</v>
      </c>
      <c r="B10" s="14">
        <v>0</v>
      </c>
      <c r="C10" s="13">
        <v>0</v>
      </c>
      <c r="D10" s="13">
        <v>0</v>
      </c>
      <c r="E10" s="9">
        <f t="shared" si="4"/>
        <v>0</v>
      </c>
      <c r="F10" s="9">
        <f t="shared" si="5"/>
        <v>0</v>
      </c>
    </row>
    <row r="11" spans="1:6" x14ac:dyDescent="0.2">
      <c r="A11" s="8" t="s">
        <v>14</v>
      </c>
      <c r="B11" s="14">
        <v>0</v>
      </c>
      <c r="C11" s="13">
        <v>0</v>
      </c>
      <c r="D11" s="13">
        <v>0</v>
      </c>
      <c r="E11" s="9">
        <f t="shared" si="4"/>
        <v>0</v>
      </c>
      <c r="F11" s="9">
        <f t="shared" si="5"/>
        <v>0</v>
      </c>
    </row>
    <row r="12" spans="1:6" x14ac:dyDescent="0.2">
      <c r="A12" s="7" t="s">
        <v>15</v>
      </c>
      <c r="B12" s="6">
        <f>SUM(B13:B21)</f>
        <v>7446625.3600000003</v>
      </c>
      <c r="C12" s="6">
        <f t="shared" ref="C12:F12" si="6">SUM(C13:C21)</f>
        <v>413070.31000000006</v>
      </c>
      <c r="D12" s="6">
        <f t="shared" si="6"/>
        <v>1448699.62</v>
      </c>
      <c r="E12" s="6">
        <f t="shared" si="6"/>
        <v>6410996.049999998</v>
      </c>
      <c r="F12" s="6">
        <f t="shared" si="6"/>
        <v>-1035629.3100000024</v>
      </c>
    </row>
    <row r="13" spans="1:6" x14ac:dyDescent="0.2">
      <c r="A13" s="8" t="s">
        <v>16</v>
      </c>
      <c r="B13" s="14">
        <v>0</v>
      </c>
      <c r="C13" s="13">
        <v>0</v>
      </c>
      <c r="D13" s="13">
        <v>0</v>
      </c>
      <c r="E13" s="9">
        <f t="shared" si="4"/>
        <v>0</v>
      </c>
      <c r="F13" s="9">
        <f>+E13-B13</f>
        <v>0</v>
      </c>
    </row>
    <row r="14" spans="1:6" x14ac:dyDescent="0.2">
      <c r="A14" s="8" t="s">
        <v>17</v>
      </c>
      <c r="B14" s="14">
        <v>0</v>
      </c>
      <c r="C14" s="13">
        <v>0</v>
      </c>
      <c r="D14" s="13">
        <v>0</v>
      </c>
      <c r="E14" s="9">
        <f t="shared" si="4"/>
        <v>0</v>
      </c>
      <c r="F14" s="9">
        <f t="shared" ref="F14:F21" si="7">+E14-B14</f>
        <v>0</v>
      </c>
    </row>
    <row r="15" spans="1:6" x14ac:dyDescent="0.2">
      <c r="A15" s="8" t="s">
        <v>18</v>
      </c>
      <c r="B15" s="14">
        <v>0</v>
      </c>
      <c r="C15" s="13">
        <v>0</v>
      </c>
      <c r="D15" s="13">
        <v>0</v>
      </c>
      <c r="E15" s="9">
        <f t="shared" si="4"/>
        <v>0</v>
      </c>
      <c r="F15" s="9">
        <f t="shared" si="7"/>
        <v>0</v>
      </c>
    </row>
    <row r="16" spans="1:6" x14ac:dyDescent="0.2">
      <c r="A16" s="8" t="s">
        <v>19</v>
      </c>
      <c r="B16" s="14">
        <v>24572264.57</v>
      </c>
      <c r="C16" s="13">
        <v>96551.16</v>
      </c>
      <c r="D16" s="13">
        <v>322221.3</v>
      </c>
      <c r="E16" s="9">
        <f t="shared" si="4"/>
        <v>24346594.43</v>
      </c>
      <c r="F16" s="9">
        <f t="shared" si="7"/>
        <v>-225670.1400000006</v>
      </c>
    </row>
    <row r="17" spans="1:6" x14ac:dyDescent="0.2">
      <c r="A17" s="8" t="s">
        <v>20</v>
      </c>
      <c r="B17" s="14">
        <v>133169</v>
      </c>
      <c r="C17" s="13">
        <v>0</v>
      </c>
      <c r="D17" s="13">
        <v>0</v>
      </c>
      <c r="E17" s="9">
        <f t="shared" si="4"/>
        <v>133169</v>
      </c>
      <c r="F17" s="9">
        <f t="shared" si="7"/>
        <v>0</v>
      </c>
    </row>
    <row r="18" spans="1:6" x14ac:dyDescent="0.2">
      <c r="A18" s="8" t="s">
        <v>21</v>
      </c>
      <c r="B18" s="14">
        <v>-17277974.41</v>
      </c>
      <c r="C18" s="13">
        <v>316519.15000000002</v>
      </c>
      <c r="D18" s="13">
        <v>1126478.32</v>
      </c>
      <c r="E18" s="9">
        <f>+B18-D18+C18</f>
        <v>-18087933.580000002</v>
      </c>
      <c r="F18" s="9">
        <f t="shared" si="7"/>
        <v>-809959.17000000179</v>
      </c>
    </row>
    <row r="19" spans="1:6" x14ac:dyDescent="0.2">
      <c r="A19" s="8" t="s">
        <v>22</v>
      </c>
      <c r="B19" s="14">
        <v>19166.2</v>
      </c>
      <c r="C19" s="13">
        <v>0</v>
      </c>
      <c r="D19" s="13">
        <v>0</v>
      </c>
      <c r="E19" s="9">
        <f t="shared" si="4"/>
        <v>19166.2</v>
      </c>
      <c r="F19" s="9">
        <f t="shared" si="7"/>
        <v>0</v>
      </c>
    </row>
    <row r="20" spans="1:6" x14ac:dyDescent="0.2">
      <c r="A20" s="8" t="s">
        <v>23</v>
      </c>
      <c r="B20" s="14">
        <v>0</v>
      </c>
      <c r="C20" s="13">
        <v>0</v>
      </c>
      <c r="D20" s="13">
        <v>0</v>
      </c>
      <c r="E20" s="9">
        <f t="shared" si="4"/>
        <v>0</v>
      </c>
      <c r="F20" s="9">
        <f t="shared" si="7"/>
        <v>0</v>
      </c>
    </row>
    <row r="21" spans="1:6" x14ac:dyDescent="0.2">
      <c r="A21" s="8" t="s">
        <v>24</v>
      </c>
      <c r="B21" s="13">
        <v>0</v>
      </c>
      <c r="C21" s="13">
        <v>0</v>
      </c>
      <c r="D21" s="13">
        <v>0</v>
      </c>
      <c r="E21" s="9">
        <f t="shared" si="4"/>
        <v>0</v>
      </c>
      <c r="F21" s="9">
        <f t="shared" si="7"/>
        <v>0</v>
      </c>
    </row>
    <row r="23" spans="1:6" ht="12.75" x14ac:dyDescent="0.2">
      <c r="A23" s="2" t="s">
        <v>25</v>
      </c>
    </row>
    <row r="30" spans="1:6" ht="36.75" customHeight="1" x14ac:dyDescent="0.2">
      <c r="A30" s="10" t="s">
        <v>27</v>
      </c>
      <c r="B30" s="11"/>
      <c r="C30" s="12"/>
      <c r="D30" s="18" t="s">
        <v>28</v>
      </c>
      <c r="E30" s="18"/>
    </row>
  </sheetData>
  <sheetProtection formatCells="0" formatColumns="0" formatRows="0" autoFilter="0"/>
  <mergeCells count="2">
    <mergeCell ref="A1:F1"/>
    <mergeCell ref="D30:E30"/>
  </mergeCells>
  <pageMargins left="0.7" right="0.7" top="0.75" bottom="0.75" header="0.3" footer="0.3"/>
  <pageSetup scale="60" orientation="portrait" r:id="rId1"/>
  <ignoredErrors>
    <ignoredError sqref="B4 B12 B3 E3:F3 E4:F4 C4:D4 C3:D3 E22:F22 E19:F21 E13:F17 C12:F12 C18:F18 C13:D17 C19:D21" unlockedFormula="1"/>
    <ignoredError sqref="F6:F11 F5 E6:E11 E5" numberStoredAsText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2025-10-17T21:30:25Z</cp:lastPrinted>
  <dcterms:created xsi:type="dcterms:W3CDTF">2014-02-09T04:04:15Z</dcterms:created>
  <dcterms:modified xsi:type="dcterms:W3CDTF">2025-10-17T21:36:57Z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