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6103B493-0614-4D2E-A03D-CC369222A7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4" l="1"/>
  <c r="C35" i="4"/>
  <c r="D35" i="4"/>
  <c r="E35" i="4"/>
  <c r="F35" i="4"/>
  <c r="G35" i="4"/>
  <c r="B35" i="4"/>
  <c r="G36" i="4"/>
  <c r="D36" i="4"/>
  <c r="C29" i="4"/>
  <c r="E29" i="4"/>
  <c r="F29" i="4"/>
  <c r="B29" i="4"/>
  <c r="C19" i="4"/>
  <c r="C38" i="4" s="1"/>
  <c r="E19" i="4"/>
  <c r="E38" i="4" s="1"/>
  <c r="F19" i="4"/>
  <c r="B19" i="4"/>
  <c r="B38" i="4" s="1"/>
  <c r="G33" i="4"/>
  <c r="G32" i="4"/>
  <c r="G31" i="4"/>
  <c r="G30" i="4"/>
  <c r="D31" i="4"/>
  <c r="D32" i="4"/>
  <c r="D33" i="4"/>
  <c r="G21" i="4"/>
  <c r="G22" i="4"/>
  <c r="G23" i="4"/>
  <c r="G24" i="4"/>
  <c r="G25" i="4"/>
  <c r="G26" i="4"/>
  <c r="G27" i="4"/>
  <c r="G20" i="4"/>
  <c r="D27" i="4"/>
  <c r="D30" i="4"/>
  <c r="D21" i="4"/>
  <c r="D22" i="4"/>
  <c r="D23" i="4"/>
  <c r="D24" i="4"/>
  <c r="D25" i="4"/>
  <c r="D26" i="4"/>
  <c r="D20" i="4"/>
  <c r="C15" i="4"/>
  <c r="E15" i="4"/>
  <c r="F15" i="4"/>
  <c r="B15" i="4"/>
  <c r="G5" i="4"/>
  <c r="G6" i="4"/>
  <c r="G7" i="4"/>
  <c r="G8" i="4"/>
  <c r="G9" i="4"/>
  <c r="G10" i="4"/>
  <c r="G11" i="4"/>
  <c r="G12" i="4"/>
  <c r="G13" i="4"/>
  <c r="G14" i="4"/>
  <c r="G4" i="4"/>
  <c r="D13" i="4"/>
  <c r="D12" i="4"/>
  <c r="D11" i="4"/>
  <c r="D10" i="4"/>
  <c r="D9" i="4"/>
  <c r="D8" i="4"/>
  <c r="D7" i="4"/>
  <c r="D6" i="4"/>
  <c r="D5" i="4"/>
  <c r="D4" i="4"/>
  <c r="G29" i="4" l="1"/>
  <c r="D15" i="4"/>
  <c r="G15" i="4"/>
  <c r="D19" i="4"/>
  <c r="D38" i="4" s="1"/>
  <c r="G19" i="4"/>
  <c r="G38" i="4" s="1"/>
  <c r="D29" i="4"/>
</calcChain>
</file>

<file path=xl/sharedStrings.xml><?xml version="1.0" encoding="utf-8"?>
<sst xmlns="http://schemas.openxmlformats.org/spreadsheetml/2006/main" count="53" uniqueCount="32">
  <si>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</si>
  <si>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</si>
  <si>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</si>
  <si>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</si>
  <si>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</si>
  <si>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</si>
  <si>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</si>
  <si>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</si>
  <si>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</si>
  <si>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</si>
  <si>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</si>
  <si>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</si>
  <si>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</si>
  <si>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</si>
  <si>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</si>
  <si>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</si>
  <si>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</si>
  <si>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</si>
  <si>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</si>
  <si>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</si>
  <si>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</si>
  <si>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</si>
  <si>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</si>
  <si>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</si>
  <si>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</si>
  <si>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</si>
  <si>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</si>
  <si>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</si>
  <si>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Instituto Cultural de León
Estado Analítico de Ingresos
Del 01 de Enero al 31 de Marzo de 2026
(Cifras en Pesos)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</si>
  <si>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</si>
  <si>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</si>
  <si>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 
C.P. VERÓNICA GONZÁLEZ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</si>
</sst>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 wrapText="1"/>
    </xf>
    <xf numFmtId="0" fontId="8" fillId="2" borderId="12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6" fillId="0" borderId="0" xfId="8" applyFont="1" applyAlignment="1" applyProtection="1">
      <alignment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13" xfId="8" applyFont="1" applyBorder="1" applyAlignment="1" applyProtection="1">
      <alignment horizontal="left" vertical="center" wrapText="1" indent="1"/>
      <protection locked="0"/>
    </xf>
    <xf numFmtId="4" fontId="3" fillId="0" borderId="7" xfId="8" applyNumberFormat="1" applyFont="1" applyBorder="1" applyAlignment="1" applyProtection="1">
      <alignment vertical="center"/>
      <protection locked="0"/>
    </xf>
    <xf numFmtId="0" fontId="7" fillId="0" borderId="13" xfId="8" applyFont="1" applyBorder="1" applyAlignment="1" applyProtection="1">
      <alignment horizontal="left" vertical="center" wrapText="1" indent="1"/>
      <protection locked="0"/>
    </xf>
    <xf numFmtId="4" fontId="3" fillId="0" borderId="9" xfId="8" applyNumberFormat="1" applyFont="1" applyBorder="1" applyAlignment="1" applyProtection="1">
      <alignment vertical="center"/>
      <protection locked="0"/>
    </xf>
    <xf numFmtId="0" fontId="7" fillId="0" borderId="13" xfId="8" applyFont="1" applyBorder="1" applyAlignment="1">
      <alignment horizontal="left" vertical="center" wrapText="1" indent="1"/>
    </xf>
    <xf numFmtId="0" fontId="3" fillId="0" borderId="13" xfId="8" applyFont="1" applyBorder="1" applyAlignment="1" applyProtection="1">
      <alignment vertical="center"/>
      <protection locked="0"/>
    </xf>
    <xf numFmtId="4" fontId="3" fillId="0" borderId="8" xfId="8" applyNumberFormat="1" applyFont="1" applyBorder="1" applyAlignment="1" applyProtection="1">
      <alignment vertical="center"/>
      <protection locked="0"/>
    </xf>
    <xf numFmtId="0" fontId="8" fillId="0" borderId="14" xfId="8" applyFont="1" applyBorder="1" applyAlignment="1" applyProtection="1">
      <alignment horizontal="left" vertical="center" indent="3"/>
      <protection locked="0"/>
    </xf>
    <xf numFmtId="4" fontId="8" fillId="0" borderId="2" xfId="8" applyNumberFormat="1" applyFont="1" applyBorder="1" applyAlignment="1" applyProtection="1">
      <alignment vertical="center"/>
      <protection locked="0"/>
    </xf>
    <xf numFmtId="4" fontId="8" fillId="0" borderId="4" xfId="8" applyNumberFormat="1" applyFont="1" applyBorder="1" applyAlignment="1" applyProtection="1">
      <alignment vertical="center"/>
      <protection locked="0"/>
    </xf>
    <xf numFmtId="4" fontId="8" fillId="0" borderId="7" xfId="8" applyNumberFormat="1" applyFont="1" applyBorder="1" applyAlignment="1" applyProtection="1">
      <alignment vertical="center"/>
      <protection locked="0"/>
    </xf>
    <xf numFmtId="0" fontId="7" fillId="0" borderId="6" xfId="8" applyFont="1" applyBorder="1" applyAlignment="1" applyProtection="1">
      <alignment vertical="center"/>
      <protection locked="0"/>
    </xf>
    <xf numFmtId="4" fontId="7" fillId="0" borderId="6" xfId="8" applyNumberFormat="1" applyFont="1" applyBorder="1" applyAlignment="1" applyProtection="1">
      <alignment vertical="center"/>
      <protection locked="0"/>
    </xf>
    <xf numFmtId="4" fontId="7" fillId="0" borderId="1" xfId="8" applyNumberFormat="1" applyFont="1" applyBorder="1" applyAlignment="1" applyProtection="1">
      <alignment vertical="center"/>
      <protection locked="0"/>
    </xf>
    <xf numFmtId="4" fontId="8" fillId="0" borderId="3" xfId="8" applyNumberFormat="1" applyFont="1" applyBorder="1" applyAlignment="1" applyProtection="1">
      <alignment vertical="center"/>
      <protection locked="0"/>
    </xf>
    <xf numFmtId="4" fontId="8" fillId="0" borderId="8" xfId="8" applyNumberFormat="1" applyFont="1" applyBorder="1" applyAlignment="1" applyProtection="1">
      <alignment vertical="center"/>
      <protection locked="0"/>
    </xf>
    <xf numFmtId="0" fontId="8" fillId="0" borderId="13" xfId="8" applyFont="1" applyBorder="1" applyAlignment="1">
      <alignment horizontal="left" vertical="center"/>
    </xf>
    <xf numFmtId="4" fontId="7" fillId="0" borderId="9" xfId="8" applyNumberFormat="1" applyFont="1" applyBorder="1" applyAlignment="1" applyProtection="1">
      <alignment vertical="center"/>
      <protection locked="0"/>
    </xf>
    <xf numFmtId="0" fontId="8" fillId="0" borderId="13" xfId="8" applyFont="1" applyBorder="1" applyAlignment="1">
      <alignment horizontal="left" vertical="center" wrapText="1"/>
    </xf>
    <xf numFmtId="4" fontId="8" fillId="0" borderId="9" xfId="8" applyNumberFormat="1" applyFont="1" applyBorder="1" applyAlignment="1" applyProtection="1">
      <alignment vertical="center"/>
      <protection locked="0"/>
    </xf>
    <xf numFmtId="0" fontId="7" fillId="0" borderId="13" xfId="8" applyFont="1" applyBorder="1" applyAlignment="1">
      <alignment horizontal="left" vertical="center" wrapText="1"/>
    </xf>
    <xf numFmtId="0" fontId="8" fillId="0" borderId="13" xfId="8" applyFont="1" applyBorder="1" applyAlignment="1">
      <alignment vertical="center"/>
    </xf>
    <xf numFmtId="0" fontId="8" fillId="0" borderId="14" xfId="8" applyFont="1" applyBorder="1" applyAlignment="1">
      <alignment horizontal="center" vertical="center" wrapText="1"/>
    </xf>
    <xf numFmtId="4" fontId="8" fillId="0" borderId="5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vertical="center"/>
      <protection locked="0"/>
    </xf>
    <xf numFmtId="4" fontId="3" fillId="0" borderId="7" xfId="8" applyNumberFormat="1" applyFont="1" applyBorder="1" applyAlignment="1" applyProtection="1">
      <alignment horizontal="right" vertical="top"/>
      <protection locked="0"/>
    </xf>
    <xf numFmtId="4" fontId="3" fillId="0" borderId="9" xfId="8" applyNumberFormat="1" applyFont="1" applyBorder="1" applyAlignment="1" applyProtection="1">
      <alignment horizontal="right" vertical="top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4" fontId="3" fillId="0" borderId="15" xfId="8" applyNumberFormat="1" applyFont="1" applyBorder="1" applyAlignment="1" applyProtection="1">
      <alignment horizontal="right" vertical="top"/>
      <protection locked="0"/>
    </xf>
    <xf numFmtId="4" fontId="3" fillId="0" borderId="16" xfId="8" applyNumberFormat="1" applyFont="1" applyBorder="1" applyAlignment="1" applyProtection="1">
      <alignment horizontal="right" vertical="top"/>
      <protection locked="0"/>
    </xf>
    <xf numFmtId="4" fontId="3" fillId="0" borderId="17" xfId="8" applyNumberFormat="1" applyFont="1" applyBorder="1" applyAlignment="1" applyProtection="1">
      <alignment vertical="center"/>
      <protection locked="0"/>
    </xf>
    <xf numFmtId="4" fontId="7" fillId="0" borderId="9" xfId="8" applyNumberFormat="1" applyFont="1" applyBorder="1" applyAlignment="1" applyProtection="1">
      <alignment horizontal="right" vertical="top"/>
      <protection locked="0"/>
    </xf>
    <xf numFmtId="4" fontId="3" fillId="0" borderId="1" xfId="8" applyNumberFormat="1" applyFont="1" applyBorder="1" applyAlignment="1" applyProtection="1">
      <alignment vertical="center"/>
      <protection locked="0"/>
    </xf>
    <xf numFmtId="4" fontId="3" fillId="0" borderId="18" xfId="8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center" indent="1"/>
      <protection locked="0"/>
    </xf>
    <xf numFmtId="0" fontId="7" fillId="0" borderId="0" xfId="9" applyFont="1" applyAlignment="1" applyProtection="1">
      <alignment vertical="center"/>
      <protection locked="0"/>
    </xf>
    <xf numFmtId="0" fontId="7" fillId="0" borderId="0" xfId="9" applyFont="1" applyAlignment="1" applyProtection="1">
      <alignment horizontal="center" wrapText="1"/>
      <protection locked="0"/>
    </xf>
    <xf numFmtId="0" fontId="7" fillId="0" borderId="0" xfId="9" applyFont="1" applyAlignment="1" applyProtection="1">
      <alignment vertical="top"/>
      <protection locked="0"/>
    </xf>
    <xf numFmtId="0" fontId="7" fillId="0" borderId="0" xfId="9" applyFont="1" applyAlignment="1" applyProtection="1">
      <alignment horizontal="center" wrapText="1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6" xfId="8" applyFont="1" applyFill="1" applyBorder="1" applyAlignment="1" applyProtection="1">
      <alignment horizontal="center" vertical="center"/>
      <protection locked="0"/>
    </xf>
    <xf numFmtId="0" fontId="6" fillId="2" borderId="1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showGridLines="0" tabSelected="1" topLeftCell="A20" zoomScaleNormal="100" workbookViewId="0">
      <selection sqref="A1:G53"/>
    </sheetView>
  </sheetViews>
  <sheetFormatPr baseColWidth="10" defaultColWidth="12" defaultRowHeight="11.25" x14ac:dyDescent="0.2"/>
  <cols>
    <col min="1" max="1" width="62.5" style="8" customWidth="1"/>
    <col min="2" max="2" width="17.83203125" style="8" customWidth="1"/>
    <col min="3" max="3" width="19.83203125" style="8" customWidth="1"/>
    <col min="4" max="5" width="17.83203125" style="8" customWidth="1"/>
    <col min="6" max="6" width="18.83203125" style="8" customWidth="1"/>
    <col min="7" max="7" width="17.83203125" style="8" customWidth="1"/>
    <col min="8" max="16384" width="12" style="8"/>
  </cols>
  <sheetData>
    <row r="1" spans="1:7" ht="45" customHeight="1" x14ac:dyDescent="0.2">
      <c r="A1" s="51" t="s">
        <v>28</v>
      </c>
      <c r="B1" s="52"/>
      <c r="C1" s="52"/>
      <c r="D1" s="52"/>
      <c r="E1" s="52"/>
      <c r="F1" s="52"/>
      <c r="G1" s="53"/>
    </row>
    <row r="2" spans="1:7" s="9" customFormat="1" x14ac:dyDescent="0.2">
      <c r="A2" s="4"/>
      <c r="B2" s="57" t="s">
        <v>0</v>
      </c>
      <c r="C2" s="58"/>
      <c r="D2" s="58"/>
      <c r="E2" s="58"/>
      <c r="F2" s="59"/>
      <c r="G2" s="54" t="s">
        <v>1</v>
      </c>
    </row>
    <row r="3" spans="1:7" s="10" customFormat="1" ht="24.95" customHeight="1" x14ac:dyDescent="0.2">
      <c r="A3" s="5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55"/>
    </row>
    <row r="4" spans="1:7" x14ac:dyDescent="0.2">
      <c r="A4" s="11" t="s">
        <v>8</v>
      </c>
      <c r="B4" s="36">
        <v>0</v>
      </c>
      <c r="C4" s="36">
        <v>0</v>
      </c>
      <c r="D4" s="43">
        <f>+B4+C4</f>
        <v>0</v>
      </c>
      <c r="E4" s="36">
        <v>0</v>
      </c>
      <c r="F4" s="39">
        <v>0</v>
      </c>
      <c r="G4" s="12">
        <f>+F4-B4</f>
        <v>0</v>
      </c>
    </row>
    <row r="5" spans="1:7" x14ac:dyDescent="0.2">
      <c r="A5" s="13" t="s">
        <v>9</v>
      </c>
      <c r="B5" s="37">
        <v>0</v>
      </c>
      <c r="C5" s="37">
        <v>0</v>
      </c>
      <c r="D5" s="38">
        <f t="shared" ref="D5:D13" si="0">+B5+C5</f>
        <v>0</v>
      </c>
      <c r="E5" s="37">
        <v>0</v>
      </c>
      <c r="F5" s="40">
        <v>0</v>
      </c>
      <c r="G5" s="14">
        <f t="shared" ref="G5:G14" si="1">+F5-B5</f>
        <v>0</v>
      </c>
    </row>
    <row r="6" spans="1:7" x14ac:dyDescent="0.2">
      <c r="A6" s="11" t="s">
        <v>10</v>
      </c>
      <c r="B6" s="37">
        <v>0</v>
      </c>
      <c r="C6" s="37">
        <v>0</v>
      </c>
      <c r="D6" s="38">
        <f t="shared" si="0"/>
        <v>0</v>
      </c>
      <c r="E6" s="37">
        <v>0</v>
      </c>
      <c r="F6" s="40">
        <v>0</v>
      </c>
      <c r="G6" s="14">
        <f t="shared" si="1"/>
        <v>0</v>
      </c>
    </row>
    <row r="7" spans="1:7" x14ac:dyDescent="0.2">
      <c r="A7" s="11" t="s">
        <v>11</v>
      </c>
      <c r="B7" s="37">
        <v>0</v>
      </c>
      <c r="C7" s="37">
        <v>0</v>
      </c>
      <c r="D7" s="38">
        <f t="shared" si="0"/>
        <v>0</v>
      </c>
      <c r="E7" s="37">
        <v>0</v>
      </c>
      <c r="F7" s="40">
        <v>0</v>
      </c>
      <c r="G7" s="14">
        <f t="shared" si="1"/>
        <v>0</v>
      </c>
    </row>
    <row r="8" spans="1:7" x14ac:dyDescent="0.2">
      <c r="A8" s="15" t="s">
        <v>12</v>
      </c>
      <c r="B8" s="37">
        <v>0</v>
      </c>
      <c r="C8" s="37">
        <v>0</v>
      </c>
      <c r="D8" s="38">
        <f t="shared" si="0"/>
        <v>0</v>
      </c>
      <c r="E8" s="37">
        <v>0</v>
      </c>
      <c r="F8" s="40">
        <v>0</v>
      </c>
      <c r="G8" s="14">
        <f t="shared" si="1"/>
        <v>0</v>
      </c>
    </row>
    <row r="9" spans="1:7" x14ac:dyDescent="0.2">
      <c r="A9" s="13" t="s">
        <v>13</v>
      </c>
      <c r="B9" s="37">
        <v>0</v>
      </c>
      <c r="C9" s="37">
        <v>0</v>
      </c>
      <c r="D9" s="38">
        <f t="shared" si="0"/>
        <v>0</v>
      </c>
      <c r="E9" s="37">
        <v>0</v>
      </c>
      <c r="F9" s="40">
        <v>0</v>
      </c>
      <c r="G9" s="14">
        <f t="shared" si="1"/>
        <v>0</v>
      </c>
    </row>
    <row r="10" spans="1:7" x14ac:dyDescent="0.2">
      <c r="A10" s="11" t="s">
        <v>14</v>
      </c>
      <c r="B10" s="37">
        <v>11069392</v>
      </c>
      <c r="C10" s="37">
        <v>0</v>
      </c>
      <c r="D10" s="38">
        <f t="shared" si="0"/>
        <v>11069392</v>
      </c>
      <c r="E10" s="37">
        <v>4128915.02</v>
      </c>
      <c r="F10" s="40">
        <v>4128915.02</v>
      </c>
      <c r="G10" s="14">
        <f t="shared" si="1"/>
        <v>-6940476.9800000004</v>
      </c>
    </row>
    <row r="11" spans="1:7" ht="22.5" x14ac:dyDescent="0.2">
      <c r="A11" s="11" t="s">
        <v>15</v>
      </c>
      <c r="B11" s="37">
        <v>0</v>
      </c>
      <c r="C11" s="37">
        <v>0</v>
      </c>
      <c r="D11" s="38">
        <f t="shared" si="0"/>
        <v>0</v>
      </c>
      <c r="E11" s="37">
        <v>0</v>
      </c>
      <c r="F11" s="40">
        <v>0</v>
      </c>
      <c r="G11" s="14">
        <f t="shared" si="1"/>
        <v>0</v>
      </c>
    </row>
    <row r="12" spans="1:7" ht="22.5" x14ac:dyDescent="0.2">
      <c r="A12" s="11" t="s">
        <v>16</v>
      </c>
      <c r="B12" s="37">
        <v>89608180</v>
      </c>
      <c r="C12" s="37">
        <v>13952206</v>
      </c>
      <c r="D12" s="38">
        <f t="shared" si="0"/>
        <v>103560386</v>
      </c>
      <c r="E12" s="37">
        <v>40103619</v>
      </c>
      <c r="F12" s="40">
        <v>33927777</v>
      </c>
      <c r="G12" s="14">
        <f t="shared" si="1"/>
        <v>-55680403</v>
      </c>
    </row>
    <row r="13" spans="1:7" x14ac:dyDescent="0.2">
      <c r="A13" s="11" t="s">
        <v>17</v>
      </c>
      <c r="B13" s="37">
        <v>0</v>
      </c>
      <c r="C13" s="37">
        <v>6910297</v>
      </c>
      <c r="D13" s="38">
        <f t="shared" si="0"/>
        <v>6910297</v>
      </c>
      <c r="E13" s="37">
        <v>0</v>
      </c>
      <c r="F13" s="40">
        <v>0</v>
      </c>
      <c r="G13" s="14">
        <f t="shared" si="1"/>
        <v>0</v>
      </c>
    </row>
    <row r="14" spans="1:7" x14ac:dyDescent="0.2">
      <c r="A14" s="16"/>
      <c r="B14" s="17"/>
      <c r="C14" s="17"/>
      <c r="D14" s="44"/>
      <c r="E14" s="17"/>
      <c r="F14" s="41"/>
      <c r="G14" s="14">
        <f t="shared" si="1"/>
        <v>0</v>
      </c>
    </row>
    <row r="15" spans="1:7" x14ac:dyDescent="0.2">
      <c r="A15" s="18" t="s">
        <v>18</v>
      </c>
      <c r="B15" s="19">
        <f>SUM(B4:B13)</f>
        <v>100677572</v>
      </c>
      <c r="C15" s="19">
        <f t="shared" ref="C15:G15" si="2">SUM(C4:C13)</f>
        <v>20862503</v>
      </c>
      <c r="D15" s="19">
        <f t="shared" si="2"/>
        <v>121540075</v>
      </c>
      <c r="E15" s="19">
        <f t="shared" si="2"/>
        <v>44232534.020000003</v>
      </c>
      <c r="F15" s="25">
        <f t="shared" si="2"/>
        <v>38056692.020000003</v>
      </c>
      <c r="G15" s="21">
        <f t="shared" si="2"/>
        <v>-62620879.980000004</v>
      </c>
    </row>
    <row r="16" spans="1:7" x14ac:dyDescent="0.2">
      <c r="A16" s="22"/>
      <c r="B16" s="23"/>
      <c r="C16" s="23"/>
      <c r="D16" s="24"/>
      <c r="E16" s="25" t="s">
        <v>19</v>
      </c>
      <c r="F16" s="20"/>
      <c r="G16" s="26">
        <v>0</v>
      </c>
    </row>
    <row r="17" spans="1:7" ht="10.5" customHeight="1" x14ac:dyDescent="0.2">
      <c r="A17" s="6"/>
      <c r="B17" s="57" t="s">
        <v>0</v>
      </c>
      <c r="C17" s="58"/>
      <c r="D17" s="58"/>
      <c r="E17" s="58"/>
      <c r="F17" s="59"/>
      <c r="G17" s="54" t="s">
        <v>1</v>
      </c>
    </row>
    <row r="18" spans="1:7" ht="22.5" x14ac:dyDescent="0.2">
      <c r="A18" s="7" t="s">
        <v>2</v>
      </c>
      <c r="B18" s="1" t="s">
        <v>3</v>
      </c>
      <c r="C18" s="2" t="s">
        <v>4</v>
      </c>
      <c r="D18" s="2" t="s">
        <v>5</v>
      </c>
      <c r="E18" s="2" t="s">
        <v>6</v>
      </c>
      <c r="F18" s="3" t="s">
        <v>7</v>
      </c>
      <c r="G18" s="56"/>
    </row>
    <row r="19" spans="1:7" x14ac:dyDescent="0.2">
      <c r="A19" s="27" t="s">
        <v>20</v>
      </c>
      <c r="B19" s="21">
        <f>SUM(B20:B27)</f>
        <v>0</v>
      </c>
      <c r="C19" s="21">
        <f t="shared" ref="C19:G19" si="3">SUM(C20:C27)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</row>
    <row r="20" spans="1:7" x14ac:dyDescent="0.2">
      <c r="A20" s="15" t="s">
        <v>8</v>
      </c>
      <c r="B20" s="42">
        <v>0</v>
      </c>
      <c r="C20" s="42">
        <v>0</v>
      </c>
      <c r="D20" s="28">
        <f>+B20+C20</f>
        <v>0</v>
      </c>
      <c r="E20" s="42">
        <v>0</v>
      </c>
      <c r="F20" s="42">
        <v>0</v>
      </c>
      <c r="G20" s="14">
        <f t="shared" ref="G20:G27" si="4">+F20-B20</f>
        <v>0</v>
      </c>
    </row>
    <row r="21" spans="1:7" x14ac:dyDescent="0.2">
      <c r="A21" s="15" t="s">
        <v>9</v>
      </c>
      <c r="B21" s="42">
        <v>0</v>
      </c>
      <c r="C21" s="42">
        <v>0</v>
      </c>
      <c r="D21" s="28">
        <f t="shared" ref="D21:D27" si="5">+B21+C21</f>
        <v>0</v>
      </c>
      <c r="E21" s="42">
        <v>0</v>
      </c>
      <c r="F21" s="42">
        <v>0</v>
      </c>
      <c r="G21" s="14">
        <f t="shared" si="4"/>
        <v>0</v>
      </c>
    </row>
    <row r="22" spans="1:7" x14ac:dyDescent="0.2">
      <c r="A22" s="15" t="s">
        <v>10</v>
      </c>
      <c r="B22" s="42">
        <v>0</v>
      </c>
      <c r="C22" s="42">
        <v>0</v>
      </c>
      <c r="D22" s="28">
        <f t="shared" si="5"/>
        <v>0</v>
      </c>
      <c r="E22" s="42">
        <v>0</v>
      </c>
      <c r="F22" s="42">
        <v>0</v>
      </c>
      <c r="G22" s="14">
        <f t="shared" si="4"/>
        <v>0</v>
      </c>
    </row>
    <row r="23" spans="1:7" x14ac:dyDescent="0.2">
      <c r="A23" s="15" t="s">
        <v>11</v>
      </c>
      <c r="B23" s="42">
        <v>0</v>
      </c>
      <c r="C23" s="42">
        <v>0</v>
      </c>
      <c r="D23" s="28">
        <f t="shared" si="5"/>
        <v>0</v>
      </c>
      <c r="E23" s="42">
        <v>0</v>
      </c>
      <c r="F23" s="42">
        <v>0</v>
      </c>
      <c r="G23" s="14">
        <f t="shared" si="4"/>
        <v>0</v>
      </c>
    </row>
    <row r="24" spans="1:7" x14ac:dyDescent="0.2">
      <c r="A24" s="15" t="s">
        <v>21</v>
      </c>
      <c r="B24" s="42">
        <v>0</v>
      </c>
      <c r="C24" s="42">
        <v>0</v>
      </c>
      <c r="D24" s="28">
        <f t="shared" si="5"/>
        <v>0</v>
      </c>
      <c r="E24" s="42">
        <v>0</v>
      </c>
      <c r="F24" s="42">
        <v>0</v>
      </c>
      <c r="G24" s="14">
        <f t="shared" si="4"/>
        <v>0</v>
      </c>
    </row>
    <row r="25" spans="1:7" x14ac:dyDescent="0.2">
      <c r="A25" s="15" t="s">
        <v>22</v>
      </c>
      <c r="B25" s="42">
        <v>0</v>
      </c>
      <c r="C25" s="42">
        <v>0</v>
      </c>
      <c r="D25" s="28">
        <f t="shared" si="5"/>
        <v>0</v>
      </c>
      <c r="E25" s="42">
        <v>0</v>
      </c>
      <c r="F25" s="42">
        <v>0</v>
      </c>
      <c r="G25" s="14">
        <f t="shared" si="4"/>
        <v>0</v>
      </c>
    </row>
    <row r="26" spans="1:7" ht="22.5" x14ac:dyDescent="0.2">
      <c r="A26" s="15" t="s">
        <v>15</v>
      </c>
      <c r="B26" s="42">
        <v>0</v>
      </c>
      <c r="C26" s="42">
        <v>0</v>
      </c>
      <c r="D26" s="28">
        <f t="shared" si="5"/>
        <v>0</v>
      </c>
      <c r="E26" s="42">
        <v>0</v>
      </c>
      <c r="F26" s="42">
        <v>0</v>
      </c>
      <c r="G26" s="14">
        <f t="shared" si="4"/>
        <v>0</v>
      </c>
    </row>
    <row r="27" spans="1:7" ht="22.5" x14ac:dyDescent="0.2">
      <c r="A27" s="15" t="s">
        <v>16</v>
      </c>
      <c r="B27" s="28">
        <v>0</v>
      </c>
      <c r="C27" s="28">
        <v>0</v>
      </c>
      <c r="D27" s="28">
        <f t="shared" si="5"/>
        <v>0</v>
      </c>
      <c r="E27" s="28">
        <v>0</v>
      </c>
      <c r="F27" s="28">
        <v>0</v>
      </c>
      <c r="G27" s="14">
        <f t="shared" si="4"/>
        <v>0</v>
      </c>
    </row>
    <row r="28" spans="1:7" x14ac:dyDescent="0.2">
      <c r="A28" s="15"/>
      <c r="B28" s="28"/>
      <c r="C28" s="28"/>
      <c r="D28" s="28"/>
      <c r="E28" s="28"/>
      <c r="F28" s="28"/>
      <c r="G28" s="28"/>
    </row>
    <row r="29" spans="1:7" ht="33.75" x14ac:dyDescent="0.2">
      <c r="A29" s="29" t="s">
        <v>23</v>
      </c>
      <c r="B29" s="30">
        <f>SUM(B30:B33)</f>
        <v>100677572</v>
      </c>
      <c r="C29" s="30">
        <f t="shared" ref="C29:G29" si="6">SUM(C30:C33)</f>
        <v>13952206</v>
      </c>
      <c r="D29" s="30">
        <f t="shared" si="6"/>
        <v>114629778</v>
      </c>
      <c r="E29" s="30">
        <f t="shared" si="6"/>
        <v>44232534.020000003</v>
      </c>
      <c r="F29" s="30">
        <f t="shared" si="6"/>
        <v>38056692.020000003</v>
      </c>
      <c r="G29" s="30">
        <f t="shared" si="6"/>
        <v>-62620879.980000004</v>
      </c>
    </row>
    <row r="30" spans="1:7" x14ac:dyDescent="0.2">
      <c r="A30" s="15" t="s">
        <v>9</v>
      </c>
      <c r="B30" s="42">
        <v>0</v>
      </c>
      <c r="C30" s="42">
        <v>0</v>
      </c>
      <c r="D30" s="28">
        <f t="shared" ref="D30:D33" si="7">+B30+C30</f>
        <v>0</v>
      </c>
      <c r="E30" s="42">
        <v>0</v>
      </c>
      <c r="F30" s="42">
        <v>0</v>
      </c>
      <c r="G30" s="14">
        <f t="shared" ref="G30:G33" si="8">+F30-B30</f>
        <v>0</v>
      </c>
    </row>
    <row r="31" spans="1:7" x14ac:dyDescent="0.2">
      <c r="A31" s="15" t="s">
        <v>12</v>
      </c>
      <c r="B31" s="42">
        <v>0</v>
      </c>
      <c r="C31" s="42">
        <v>0</v>
      </c>
      <c r="D31" s="28">
        <f t="shared" si="7"/>
        <v>0</v>
      </c>
      <c r="E31" s="42">
        <v>0</v>
      </c>
      <c r="F31" s="42">
        <v>0</v>
      </c>
      <c r="G31" s="14">
        <f t="shared" si="8"/>
        <v>0</v>
      </c>
    </row>
    <row r="32" spans="1:7" ht="22.5" x14ac:dyDescent="0.2">
      <c r="A32" s="15" t="s">
        <v>24</v>
      </c>
      <c r="B32" s="42">
        <v>11069392</v>
      </c>
      <c r="C32" s="42">
        <v>0</v>
      </c>
      <c r="D32" s="28">
        <f t="shared" si="7"/>
        <v>11069392</v>
      </c>
      <c r="E32" s="42">
        <v>4128915.02</v>
      </c>
      <c r="F32" s="42">
        <v>4128915.02</v>
      </c>
      <c r="G32" s="14">
        <f t="shared" si="8"/>
        <v>-6940476.9800000004</v>
      </c>
    </row>
    <row r="33" spans="1:7" ht="22.5" x14ac:dyDescent="0.2">
      <c r="A33" s="15" t="s">
        <v>16</v>
      </c>
      <c r="B33" s="42">
        <v>89608180</v>
      </c>
      <c r="C33" s="42">
        <v>13952206</v>
      </c>
      <c r="D33" s="28">
        <f t="shared" si="7"/>
        <v>103560386</v>
      </c>
      <c r="E33" s="42">
        <v>40103619</v>
      </c>
      <c r="F33" s="42">
        <v>33927777</v>
      </c>
      <c r="G33" s="14">
        <f t="shared" si="8"/>
        <v>-55680403</v>
      </c>
    </row>
    <row r="34" spans="1:7" x14ac:dyDescent="0.2">
      <c r="A34" s="31"/>
      <c r="B34" s="28"/>
      <c r="C34" s="28"/>
      <c r="D34" s="28"/>
      <c r="E34" s="28"/>
      <c r="F34" s="28"/>
      <c r="G34" s="28"/>
    </row>
    <row r="35" spans="1:7" x14ac:dyDescent="0.2">
      <c r="A35" s="32" t="s">
        <v>17</v>
      </c>
      <c r="B35" s="30">
        <f>+B36</f>
        <v>0</v>
      </c>
      <c r="C35" s="30">
        <f t="shared" ref="C35:G35" si="9">+C36</f>
        <v>6910297</v>
      </c>
      <c r="D35" s="30">
        <f t="shared" si="9"/>
        <v>6910297</v>
      </c>
      <c r="E35" s="30">
        <f t="shared" si="9"/>
        <v>0</v>
      </c>
      <c r="F35" s="30">
        <f t="shared" si="9"/>
        <v>0</v>
      </c>
      <c r="G35" s="30">
        <f t="shared" si="9"/>
        <v>0</v>
      </c>
    </row>
    <row r="36" spans="1:7" x14ac:dyDescent="0.2">
      <c r="A36" s="15" t="s">
        <v>17</v>
      </c>
      <c r="B36" s="28">
        <v>0</v>
      </c>
      <c r="C36" s="42">
        <v>6910297</v>
      </c>
      <c r="D36" s="28">
        <f t="shared" ref="D36" si="10">+B36+C36</f>
        <v>6910297</v>
      </c>
      <c r="E36" s="28">
        <v>0</v>
      </c>
      <c r="F36" s="28">
        <v>0</v>
      </c>
      <c r="G36" s="14">
        <f t="shared" ref="G36" si="11">+F36-B36</f>
        <v>0</v>
      </c>
    </row>
    <row r="37" spans="1:7" x14ac:dyDescent="0.2">
      <c r="A37" s="15"/>
      <c r="B37" s="30"/>
      <c r="C37" s="30"/>
      <c r="D37" s="30"/>
      <c r="E37" s="30"/>
      <c r="F37" s="30"/>
      <c r="G37" s="30"/>
    </row>
    <row r="38" spans="1:7" x14ac:dyDescent="0.2">
      <c r="A38" s="33" t="s">
        <v>18</v>
      </c>
      <c r="B38" s="19">
        <f>+B19+B29+B35</f>
        <v>100677572</v>
      </c>
      <c r="C38" s="19">
        <f t="shared" ref="C38:G38" si="12">+C19+C29+C35</f>
        <v>20862503</v>
      </c>
      <c r="D38" s="19">
        <f t="shared" si="12"/>
        <v>121540075</v>
      </c>
      <c r="E38" s="19">
        <f t="shared" si="12"/>
        <v>44232534.020000003</v>
      </c>
      <c r="F38" s="19">
        <f t="shared" si="12"/>
        <v>38056692.020000003</v>
      </c>
      <c r="G38" s="19">
        <f t="shared" si="12"/>
        <v>-62620879.980000004</v>
      </c>
    </row>
    <row r="39" spans="1:7" x14ac:dyDescent="0.2">
      <c r="A39" s="22"/>
      <c r="B39" s="23"/>
      <c r="C39" s="23"/>
      <c r="D39" s="23"/>
      <c r="E39" s="25" t="s">
        <v>19</v>
      </c>
      <c r="F39" s="34"/>
      <c r="G39" s="26">
        <v>0</v>
      </c>
    </row>
    <row r="40" spans="1:7" ht="12.75" x14ac:dyDescent="0.2">
      <c r="A40" s="45" t="s">
        <v>29</v>
      </c>
      <c r="B40" s="46"/>
      <c r="C40" s="46"/>
    </row>
    <row r="41" spans="1:7" ht="12.75" x14ac:dyDescent="0.2">
      <c r="A41" s="45"/>
      <c r="B41" s="46"/>
      <c r="C41" s="46"/>
    </row>
    <row r="42" spans="1:7" x14ac:dyDescent="0.2">
      <c r="A42" s="35" t="s">
        <v>25</v>
      </c>
    </row>
    <row r="43" spans="1:7" x14ac:dyDescent="0.2">
      <c r="A43" s="35" t="s">
        <v>26</v>
      </c>
    </row>
    <row r="44" spans="1:7" ht="27" customHeight="1" x14ac:dyDescent="0.2">
      <c r="A44" s="50" t="s">
        <v>27</v>
      </c>
      <c r="B44" s="50"/>
      <c r="C44" s="50"/>
      <c r="D44" s="50"/>
      <c r="E44" s="50"/>
      <c r="F44" s="50"/>
      <c r="G44" s="50"/>
    </row>
    <row r="47" spans="1:7" x14ac:dyDescent="0.2">
      <c r="A47" s="47"/>
      <c r="B47" s="48"/>
      <c r="C47" s="48"/>
    </row>
    <row r="48" spans="1:7" x14ac:dyDescent="0.2">
      <c r="A48" s="48"/>
      <c r="B48" s="48"/>
      <c r="C48" s="48"/>
    </row>
    <row r="49" spans="1:3" x14ac:dyDescent="0.2">
      <c r="A49" s="48"/>
      <c r="B49" s="48"/>
      <c r="C49" s="48"/>
    </row>
    <row r="50" spans="1:3" ht="41.25" customHeight="1" x14ac:dyDescent="0.2">
      <c r="A50" s="48"/>
      <c r="B50" s="48"/>
      <c r="C50" s="48"/>
    </row>
    <row r="51" spans="1:3" ht="58.5" customHeight="1" x14ac:dyDescent="0.2">
      <c r="A51" s="47" t="s">
        <v>30</v>
      </c>
      <c r="B51" s="49" t="s">
        <v>31</v>
      </c>
      <c r="C51" s="49"/>
    </row>
  </sheetData>
  <sheetProtection formatCells="0" formatColumns="0" formatRows="0" insertRows="0" autoFilter="0"/>
  <mergeCells count="7">
    <mergeCell ref="B51:C51"/>
    <mergeCell ref="A44:G44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ignoredErrors>
    <ignoredError sqref="D4:G14 D15:G15 B15:C15 B19:G29 B35:G35 B38:G38 G30:G34 G3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2026-04-20T18:39:57Z</cp:lastPrinted>
  <dcterms:created xsi:type="dcterms:W3CDTF">2012-12-11T20:48:19Z</dcterms:created>
  <dcterms:modified xsi:type="dcterms:W3CDTF">2026-04-20T18:40:01Z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