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4403B216-1A75-4C82-80B2-EA4C57FFBB17}" xr6:coauthVersionLast="47" xr6:coauthVersionMax="47" xr10:uidLastSave="{00000000-0000-0000-0000-000000000000}"/>
  <bookViews>
    <workbookView xWindow="-110" yWindow="-110" windowWidth="19420" windowHeight="10300" tabRatio="782" activeTab="1" xr2:uid="{072641A8-F22B-4960-808B-50E51E5F091D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3" l="1"/>
  <c r="E21" i="3"/>
  <c r="D21" i="3"/>
  <c r="F20" i="3"/>
  <c r="F19" i="3"/>
  <c r="F18" i="3"/>
  <c r="F17" i="3"/>
  <c r="F16" i="3"/>
  <c r="F15" i="3"/>
  <c r="F14" i="3"/>
  <c r="F13" i="3"/>
  <c r="F12" i="3"/>
  <c r="E11" i="3"/>
  <c r="E31" i="3" s="1"/>
  <c r="D11" i="3"/>
  <c r="D31" i="3" s="1"/>
  <c r="H159" i="1"/>
  <c r="I159" i="1" s="1"/>
  <c r="H158" i="1"/>
  <c r="I158" i="1" s="1"/>
  <c r="H157" i="1"/>
  <c r="I157" i="1" s="1"/>
  <c r="H156" i="1"/>
  <c r="I156" i="1" s="1"/>
  <c r="I155" i="1"/>
  <c r="H155" i="1"/>
  <c r="H154" i="1"/>
  <c r="I154" i="1" s="1"/>
  <c r="H153" i="1"/>
  <c r="I153" i="1" s="1"/>
  <c r="H152" i="1"/>
  <c r="G152" i="1"/>
  <c r="F152" i="1"/>
  <c r="E152" i="1"/>
  <c r="D152" i="1"/>
  <c r="C152" i="1"/>
  <c r="H151" i="1"/>
  <c r="I151" i="1" s="1"/>
  <c r="H150" i="1"/>
  <c r="I150" i="1" s="1"/>
  <c r="H149" i="1"/>
  <c r="I149" i="1" s="1"/>
  <c r="I148" i="1"/>
  <c r="H148" i="1"/>
  <c r="G148" i="1"/>
  <c r="F148" i="1"/>
  <c r="E148" i="1"/>
  <c r="D148" i="1"/>
  <c r="C148" i="1"/>
  <c r="H147" i="1"/>
  <c r="I147" i="1" s="1"/>
  <c r="H146" i="1"/>
  <c r="I146" i="1" s="1"/>
  <c r="H145" i="1"/>
  <c r="I145" i="1" s="1"/>
  <c r="H144" i="1"/>
  <c r="I144" i="1" s="1"/>
  <c r="I143" i="1"/>
  <c r="H143" i="1"/>
  <c r="I142" i="1"/>
  <c r="H142" i="1"/>
  <c r="H141" i="1"/>
  <c r="I141" i="1" s="1"/>
  <c r="G140" i="1"/>
  <c r="F140" i="1"/>
  <c r="E140" i="1"/>
  <c r="D140" i="1"/>
  <c r="C140" i="1"/>
  <c r="H139" i="1"/>
  <c r="H136" i="1" s="1"/>
  <c r="H138" i="1"/>
  <c r="I138" i="1" s="1"/>
  <c r="H137" i="1"/>
  <c r="I137" i="1" s="1"/>
  <c r="G136" i="1"/>
  <c r="F136" i="1"/>
  <c r="E136" i="1"/>
  <c r="D136" i="1"/>
  <c r="C136" i="1"/>
  <c r="I135" i="1"/>
  <c r="H135" i="1"/>
  <c r="H134" i="1"/>
  <c r="I134" i="1" s="1"/>
  <c r="H133" i="1"/>
  <c r="I133" i="1" s="1"/>
  <c r="H132" i="1"/>
  <c r="I132" i="1" s="1"/>
  <c r="I131" i="1"/>
  <c r="H131" i="1"/>
  <c r="H130" i="1"/>
  <c r="I130" i="1" s="1"/>
  <c r="I129" i="1"/>
  <c r="H126" i="1" s="1"/>
  <c r="H129" i="1"/>
  <c r="H128" i="1"/>
  <c r="I128" i="1" s="1"/>
  <c r="H127" i="1"/>
  <c r="I127" i="1" s="1"/>
  <c r="F126" i="1"/>
  <c r="E126" i="1"/>
  <c r="D126" i="1"/>
  <c r="C126" i="1"/>
  <c r="H125" i="1"/>
  <c r="I125" i="1" s="1"/>
  <c r="H124" i="1"/>
  <c r="I124" i="1" s="1"/>
  <c r="H123" i="1"/>
  <c r="I123" i="1" s="1"/>
  <c r="H122" i="1"/>
  <c r="I122" i="1" s="1"/>
  <c r="H121" i="1"/>
  <c r="I121" i="1" s="1"/>
  <c r="H120" i="1"/>
  <c r="I120" i="1" s="1"/>
  <c r="H119" i="1"/>
  <c r="I119" i="1" s="1"/>
  <c r="H118" i="1"/>
  <c r="I118" i="1" s="1"/>
  <c r="I116" i="1" s="1"/>
  <c r="H117" i="1"/>
  <c r="I117" i="1" s="1"/>
  <c r="H116" i="1"/>
  <c r="G116" i="1"/>
  <c r="F116" i="1"/>
  <c r="E116" i="1"/>
  <c r="D116" i="1"/>
  <c r="C116" i="1"/>
  <c r="H115" i="1"/>
  <c r="I115" i="1" s="1"/>
  <c r="H114" i="1"/>
  <c r="I114" i="1" s="1"/>
  <c r="H113" i="1"/>
  <c r="I113" i="1" s="1"/>
  <c r="I112" i="1"/>
  <c r="H112" i="1"/>
  <c r="H111" i="1"/>
  <c r="I111" i="1" s="1"/>
  <c r="I110" i="1"/>
  <c r="I106" i="1" s="1"/>
  <c r="H110" i="1"/>
  <c r="H109" i="1"/>
  <c r="I109" i="1" s="1"/>
  <c r="H108" i="1"/>
  <c r="I108" i="1" s="1"/>
  <c r="H107" i="1"/>
  <c r="I107" i="1" s="1"/>
  <c r="G106" i="1"/>
  <c r="F106" i="1"/>
  <c r="E106" i="1"/>
  <c r="D106" i="1"/>
  <c r="C106" i="1"/>
  <c r="H105" i="1"/>
  <c r="I105" i="1" s="1"/>
  <c r="H104" i="1"/>
  <c r="I104" i="1" s="1"/>
  <c r="H103" i="1"/>
  <c r="I103" i="1" s="1"/>
  <c r="H102" i="1"/>
  <c r="I102" i="1" s="1"/>
  <c r="H101" i="1"/>
  <c r="I101" i="1" s="1"/>
  <c r="H100" i="1"/>
  <c r="I100" i="1" s="1"/>
  <c r="H99" i="1"/>
  <c r="I99" i="1" s="1"/>
  <c r="H98" i="1"/>
  <c r="I98" i="1" s="1"/>
  <c r="H97" i="1"/>
  <c r="I97" i="1" s="1"/>
  <c r="G96" i="1"/>
  <c r="F96" i="1"/>
  <c r="E96" i="1"/>
  <c r="D96" i="1"/>
  <c r="C96" i="1"/>
  <c r="H95" i="1"/>
  <c r="I95" i="1" s="1"/>
  <c r="H94" i="1"/>
  <c r="I94" i="1" s="1"/>
  <c r="H93" i="1"/>
  <c r="I93" i="1" s="1"/>
  <c r="I92" i="1"/>
  <c r="H92" i="1"/>
  <c r="I91" i="1"/>
  <c r="H91" i="1"/>
  <c r="H90" i="1"/>
  <c r="I90" i="1" s="1"/>
  <c r="H89" i="1"/>
  <c r="I89" i="1" s="1"/>
  <c r="G88" i="1"/>
  <c r="F88" i="1"/>
  <c r="F87" i="1" s="1"/>
  <c r="E88" i="1"/>
  <c r="D88" i="1"/>
  <c r="C88" i="1"/>
  <c r="C87" i="1"/>
  <c r="H85" i="1"/>
  <c r="I85" i="1" s="1"/>
  <c r="H84" i="1"/>
  <c r="I84" i="1" s="1"/>
  <c r="I83" i="1"/>
  <c r="H83" i="1"/>
  <c r="H82" i="1"/>
  <c r="I82" i="1" s="1"/>
  <c r="H81" i="1"/>
  <c r="I81" i="1" s="1"/>
  <c r="H80" i="1"/>
  <c r="I80" i="1" s="1"/>
  <c r="H79" i="1"/>
  <c r="I79" i="1" s="1"/>
  <c r="I78" i="1" s="1"/>
  <c r="G78" i="1"/>
  <c r="F78" i="1"/>
  <c r="E78" i="1"/>
  <c r="D78" i="1"/>
  <c r="C78" i="1"/>
  <c r="H77" i="1"/>
  <c r="I77" i="1" s="1"/>
  <c r="I76" i="1"/>
  <c r="H76" i="1"/>
  <c r="H75" i="1"/>
  <c r="I75" i="1" s="1"/>
  <c r="I74" i="1" s="1"/>
  <c r="G74" i="1"/>
  <c r="F74" i="1"/>
  <c r="E74" i="1"/>
  <c r="D74" i="1"/>
  <c r="C74" i="1"/>
  <c r="H73" i="1"/>
  <c r="I73" i="1" s="1"/>
  <c r="I72" i="1"/>
  <c r="H72" i="1"/>
  <c r="H71" i="1"/>
  <c r="I71" i="1" s="1"/>
  <c r="I70" i="1"/>
  <c r="H70" i="1"/>
  <c r="H69" i="1"/>
  <c r="I69" i="1" s="1"/>
  <c r="H68" i="1"/>
  <c r="I68" i="1" s="1"/>
  <c r="H67" i="1"/>
  <c r="I67" i="1" s="1"/>
  <c r="G66" i="1"/>
  <c r="F66" i="1"/>
  <c r="E66" i="1"/>
  <c r="D66" i="1"/>
  <c r="C66" i="1"/>
  <c r="H65" i="1"/>
  <c r="I65" i="1" s="1"/>
  <c r="H64" i="1"/>
  <c r="I64" i="1" s="1"/>
  <c r="H63" i="1"/>
  <c r="I63" i="1" s="1"/>
  <c r="I62" i="1" s="1"/>
  <c r="H62" i="1"/>
  <c r="G62" i="1"/>
  <c r="F62" i="1"/>
  <c r="E62" i="1"/>
  <c r="D62" i="1"/>
  <c r="C62" i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G52" i="1"/>
  <c r="F52" i="1"/>
  <c r="E52" i="1"/>
  <c r="D52" i="1"/>
  <c r="C52" i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G42" i="1"/>
  <c r="F42" i="1"/>
  <c r="E42" i="1"/>
  <c r="D42" i="1"/>
  <c r="C42" i="1"/>
  <c r="H41" i="1"/>
  <c r="I41" i="1" s="1"/>
  <c r="H40" i="1"/>
  <c r="I40" i="1" s="1"/>
  <c r="H39" i="1"/>
  <c r="I39" i="1" s="1"/>
  <c r="I38" i="1"/>
  <c r="H38" i="1"/>
  <c r="H37" i="1"/>
  <c r="I37" i="1" s="1"/>
  <c r="H36" i="1"/>
  <c r="I36" i="1" s="1"/>
  <c r="H35" i="1"/>
  <c r="I35" i="1" s="1"/>
  <c r="H34" i="1"/>
  <c r="I34" i="1" s="1"/>
  <c r="H33" i="1"/>
  <c r="G32" i="1"/>
  <c r="F32" i="1"/>
  <c r="E32" i="1"/>
  <c r="D32" i="1"/>
  <c r="C32" i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G22" i="1"/>
  <c r="F22" i="1"/>
  <c r="E22" i="1"/>
  <c r="D22" i="1"/>
  <c r="C22" i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I14" i="1" s="1"/>
  <c r="G14" i="1"/>
  <c r="G13" i="1" s="1"/>
  <c r="F14" i="1"/>
  <c r="E14" i="1"/>
  <c r="D14" i="1"/>
  <c r="C14" i="1"/>
  <c r="F11" i="3" l="1"/>
  <c r="F31" i="3" s="1"/>
  <c r="I52" i="1"/>
  <c r="H42" i="1"/>
  <c r="E13" i="1"/>
  <c r="C13" i="1"/>
  <c r="C161" i="1" s="1"/>
  <c r="H32" i="1"/>
  <c r="D13" i="1"/>
  <c r="F13" i="1"/>
  <c r="F161" i="1" s="1"/>
  <c r="I96" i="1"/>
  <c r="I66" i="1"/>
  <c r="G161" i="1"/>
  <c r="I140" i="1"/>
  <c r="H14" i="1"/>
  <c r="G87" i="1"/>
  <c r="I33" i="1"/>
  <c r="I32" i="1" s="1"/>
  <c r="H66" i="1"/>
  <c r="I139" i="1"/>
  <c r="I136" i="1" s="1"/>
  <c r="I43" i="1"/>
  <c r="I42" i="1" s="1"/>
  <c r="H88" i="1"/>
  <c r="H106" i="1"/>
  <c r="I88" i="1"/>
  <c r="G126" i="1"/>
  <c r="H22" i="1"/>
  <c r="I23" i="1"/>
  <c r="I22" i="1" s="1"/>
  <c r="I126" i="1"/>
  <c r="H96" i="1"/>
  <c r="H52" i="1"/>
  <c r="H74" i="1"/>
  <c r="H78" i="1"/>
  <c r="D87" i="1"/>
  <c r="I152" i="1"/>
  <c r="E87" i="1"/>
  <c r="E161" i="1" s="1"/>
  <c r="H140" i="1"/>
  <c r="D161" i="1" l="1"/>
  <c r="I13" i="1"/>
  <c r="I87" i="1"/>
  <c r="I161" i="1" s="1"/>
  <c r="H87" i="1"/>
  <c r="H13" i="1"/>
  <c r="H161" i="1" s="1"/>
  <c r="B9" i="1" l="1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1" i="1"/>
  <c r="B6" i="1" s="1"/>
  <c r="B3" i="6"/>
  <c r="B1" i="6"/>
</calcChain>
</file>

<file path=xl/sharedStrings.xml><?xml version="1.0" encoding="utf-8"?>
<sst xmlns="http://schemas.openxmlformats.org/spreadsheetml/2006/main" count="267" uniqueCount="153">
  <si>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</si>
  <si>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</si>
  <si>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</si>
  <si>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</si>
  <si>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</si>
  <si>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</si>
  <si>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</si>
  <si>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</si>
  <si>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</si>
  <si>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</si>
  <si>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</si>
  <si>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</si>
  <si>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</si>
  <si>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</si>
  <si>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</si>
  <si>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</si>
  <si>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</si>
  <si>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</si>
  <si>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</si>
  <si>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</si>
  <si>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</si>
  <si>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</si>
  <si>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</si>
  <si>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</si>
  <si>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</si>
  <si>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</si>
  <si>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</si>
  <si>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</si>
  <si>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</si>
  <si>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</si>
  <si>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</si>
  <si>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</si>
  <si>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</si>
  <si>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</si>
  <si>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</si>
  <si>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</si>
  <si>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</si>
  <si>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</si>
  <si>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</si>
  <si>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</si>
  <si>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</si>
  <si>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</si>
  <si>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</si>
  <si>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</si>
  <si>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</si>
  <si>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</si>
  <si>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</si>
  <si>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</si>
  <si>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</si>
  <si>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</si>
  <si>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</si>
  <si>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</si>
  <si>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</si>
  <si>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</si>
  <si>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</si>
  <si>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</si>
  <si>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</si>
  <si>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</si>
  <si>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</si>
  <si>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</si>
  <si>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</si>
  <si>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</si>
  <si>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</si>
  <si>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</si>
  <si>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</si>
  <si>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</si>
  <si>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</si>
  <si>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</si>
  <si>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</si>
  <si>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</si>
  <si>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</si>
  <si>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</si>
  <si>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</si>
  <si>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</si>
  <si>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</si>
  <si>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</si>
  <si>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</si>
  <si>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</si>
  <si>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</si>
  <si>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</si>
  <si>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</si>
  <si>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</si>
  <si>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</si>
  <si>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</si>
  <si>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</si>
  <si>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</si>
  <si>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</si>
  <si>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</si>
  <si>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</si>
  <si>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</si>
  <si>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</si>
  <si>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</si>
  <si>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</si>
  <si>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</si>
  <si>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</si>
  <si>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</si>
  <si>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</si>
  <si>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</si>
  <si>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</si>
  <si>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</si>
  <si>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</si>
  <si>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</si>
  <si>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</si>
  <si>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</si>
  <si>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</si>
  <si>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</si>
  <si>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</si>
  <si>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</si>
  <si>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</si>
  <si>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</si>
  <si>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</si>
  <si>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</si>
  <si>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</si>
  <si>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</si>
  <si>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</si>
  <si>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Ejercicio 20XN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</si>
  <si>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</si>
  <si>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</si>
  <si>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</si>
  <si>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</si>
  <si>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</si>
  <si>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</si>
  <si>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</si>
  <si>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</si>
  <si>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</si>
  <si>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</si>
  <si>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</si>
  <si>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</si>
  <si>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</si>
  <si>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</si>
  <si>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</si>
  <si>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</si>
  <si>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</si>
  <si>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</si>
  <si>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</si>
  <si>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</si>
  <si>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</si>
  <si>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</si>
  <si>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</si>
  <si>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</si>
  <si>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</si>
  <si>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</si>
  <si>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</si>
  <si>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</si>
  <si>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</si>
  <si>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</si>
  <si>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</si>
  <si>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</si>
  <si>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</si>
  <si>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Instituto Cultural de León</t>
  </si>
  <si>
    <t>Correspondiente del 01 de enero al 30 de septiembre de 2026</t>
  </si>
  <si>
    <t>El Instituto Cultural de León no tiene deuda contratada</t>
  </si>
  <si>
    <r>
      <t>El balance presupuestario de recursos disponibles sin financiamiento se mantuvo positivo por</t>
    </r>
    <r>
      <rPr>
        <sz val="10"/>
        <color theme="1"/>
        <rFont val="Calibri"/>
        <family val="2"/>
      </rPr>
      <t xml:space="preserve"> </t>
    </r>
    <r>
      <rPr>
        <b/>
        <sz val="10"/>
        <color theme="1"/>
        <rFont val="Calibri"/>
        <family val="2"/>
      </rPr>
      <t>$ 31,456,554.38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</si>
</sst>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10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4" fontId="11" fillId="0" borderId="17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3" fillId="0" borderId="0" xfId="1"/>
    <xf numFmtId="0" fontId="15" fillId="0" borderId="0" xfId="0" applyFont="1" applyAlignment="1">
      <alignment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9" fillId="3" borderId="0" xfId="2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 wrapText="1"/>
    </xf>
    <xf numFmtId="4" fontId="6" fillId="0" borderId="8" xfId="0" applyNumberFormat="1" applyFont="1" applyBorder="1" applyAlignment="1">
      <alignment horizontal="right" vertical="center" wrapText="1"/>
    </xf>
    <xf numFmtId="0" fontId="17" fillId="0" borderId="0" xfId="0" applyFont="1" applyAlignment="1">
      <alignment wrapText="1"/>
    </xf>
    <xf numFmtId="4" fontId="17" fillId="0" borderId="0" xfId="0" applyNumberFormat="1" applyFont="1" applyAlignment="1">
      <alignment wrapText="1"/>
    </xf>
    <xf numFmtId="4" fontId="1" fillId="0" borderId="8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 applyProtection="1">
      <alignment horizontal="right" vertical="top"/>
      <protection locked="0"/>
    </xf>
    <xf numFmtId="3" fontId="2" fillId="0" borderId="15" xfId="0" applyNumberFormat="1" applyFont="1" applyBorder="1"/>
    <xf numFmtId="4" fontId="1" fillId="0" borderId="1" xfId="0" applyNumberFormat="1" applyFont="1" applyBorder="1" applyAlignment="1" applyProtection="1">
      <alignment horizontal="right" vertical="top"/>
      <protection locked="0"/>
    </xf>
    <xf numFmtId="4" fontId="17" fillId="0" borderId="2" xfId="0" applyNumberFormat="1" applyFont="1" applyBorder="1" applyAlignment="1">
      <alignment wrapText="1"/>
    </xf>
    <xf numFmtId="0" fontId="17" fillId="0" borderId="2" xfId="0" applyFont="1" applyBorder="1" applyAlignment="1">
      <alignment wrapText="1"/>
    </xf>
    <xf numFmtId="4" fontId="2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right" vertical="center"/>
    </xf>
  </cellXfs>
  <cellStyles count="6">
    <cellStyle name="Hipervínculo" xfId="1" builtinId="8"/>
    <cellStyle name="Normal" xfId="0" builtinId="0"/>
    <cellStyle name="Normal 2" xfId="3" xr:uid="{B9F6D3C9-E1F5-4FCE-80E1-85F1EA587C17}"/>
    <cellStyle name="Normal 2 2" xfId="4" xr:uid="{39A497E9-A4CD-4E74-B9FB-53AB6D1DB61C}"/>
    <cellStyle name="Normal 3" xfId="2" xr:uid="{15527831-D55B-405A-BB41-B4B6E8217DD5}"/>
    <cellStyle name="Normal 3 3" xfId="5" xr:uid="{38110EF8-93CE-4AA0-BABF-70BABEFD67B4}"/>
  </cellStyles>
  <dxfs count="0"/>
  <tableStyles count="1" defaultTableStyle="TableStyleMedium2" defaultPivotStyle="PivotStyleLight16">
    <tableStyle name="Invisible" pivot="0" table="0" count="0" xr9:uid="{9AF51C8D-FEEA-4598-8ABD-87DBAD34B5C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0bUwmm&amp;nav=MTVfezk3QTkyRTdFLTZCRTUtNDVDMS1CODlELUU2MUNCNjlBRjI5Qn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Q5rRq6&amp;nav=MTVfezgyQTZFMUUzLTA4MzEtNEY4Ny1CNURELTEzNjQ3Mjc3OEVDQX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IzMsBs&amp;nav=MTVfezhGNEY3NDhBLUQ2MzgtNDAwRC04MkEzLUM4OTMwNjg2NTVCQ30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EgsPrT&amp;nav=MTVfezAyMTYxMTg2LTc4OTktNDI0QS04NEZBLTAxNkI3QUYwMThDNH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D4D2-8C80-4224-80F0-04CC9233204A}">
  <sheetPr>
    <tabColor theme="6" tint="-0.249977111117893"/>
  </sheetPr>
  <dimension ref="A1:D15"/>
  <sheetViews>
    <sheetView workbookViewId="0">
      <selection activeCell="C10" sqref="C10"/>
    </sheetView>
  </sheetViews>
  <sheetFormatPr baseColWidth="10" defaultColWidth="12" defaultRowHeight="10" x14ac:dyDescent="0.2"/>
  <cols>
    <col min="1" max="1" width="17.33203125" style="1" customWidth="1"/>
    <col min="2" max="2" width="86.109375" style="1" bestFit="1" customWidth="1"/>
    <col min="3" max="16384" width="12" style="1"/>
  </cols>
  <sheetData>
    <row r="1" spans="1:4" ht="10.5" x14ac:dyDescent="0.2">
      <c r="A1" s="19" t="s">
        <v>149</v>
      </c>
      <c r="B1" s="20"/>
      <c r="C1" s="21" t="s">
        <v>0</v>
      </c>
      <c r="D1" s="22">
        <v>2026</v>
      </c>
    </row>
    <row r="2" spans="1:4" ht="10.5" x14ac:dyDescent="0.2">
      <c r="A2" s="23" t="s">
        <v>1</v>
      </c>
      <c r="B2" s="24"/>
      <c r="C2" s="25" t="s">
        <v>2</v>
      </c>
      <c r="D2" s="26" t="s">
        <v>3</v>
      </c>
    </row>
    <row r="3" spans="1:4" ht="10.5" x14ac:dyDescent="0.2">
      <c r="A3" s="23" t="s">
        <v>150</v>
      </c>
      <c r="B3" s="24"/>
      <c r="C3" s="25" t="s">
        <v>4</v>
      </c>
      <c r="D3" s="27">
        <v>3</v>
      </c>
    </row>
    <row r="4" spans="1:4" ht="10.5" x14ac:dyDescent="0.2">
      <c r="A4" s="72" t="s">
        <v>5</v>
      </c>
      <c r="B4" s="73"/>
      <c r="C4" s="28"/>
      <c r="D4" s="29"/>
    </row>
    <row r="5" spans="1:4" ht="10.5" x14ac:dyDescent="0.2">
      <c r="A5" s="30" t="s">
        <v>6</v>
      </c>
      <c r="B5" s="31" t="s">
        <v>7</v>
      </c>
    </row>
    <row r="6" spans="1:4" ht="10.5" x14ac:dyDescent="0.25">
      <c r="A6" s="32"/>
      <c r="B6" s="33"/>
    </row>
    <row r="7" spans="1:4" ht="10.5" x14ac:dyDescent="0.25">
      <c r="A7" s="34"/>
      <c r="B7" s="39" t="s">
        <v>8</v>
      </c>
    </row>
    <row r="8" spans="1:4" ht="10.5" x14ac:dyDescent="0.25">
      <c r="A8" s="34"/>
      <c r="B8" s="35"/>
    </row>
    <row r="9" spans="1:4" ht="10.5" x14ac:dyDescent="0.25">
      <c r="A9" s="44" t="s">
        <v>9</v>
      </c>
      <c r="B9" s="36" t="s">
        <v>10</v>
      </c>
    </row>
    <row r="10" spans="1:4" ht="10.5" x14ac:dyDescent="0.25">
      <c r="A10" s="44" t="s">
        <v>11</v>
      </c>
      <c r="B10" s="36" t="s">
        <v>12</v>
      </c>
    </row>
    <row r="11" spans="1:4" ht="10.5" x14ac:dyDescent="0.25">
      <c r="A11" s="44" t="s">
        <v>13</v>
      </c>
      <c r="B11" s="36" t="s">
        <v>14</v>
      </c>
    </row>
    <row r="12" spans="1:4" ht="10.5" x14ac:dyDescent="0.25">
      <c r="A12" s="44" t="s">
        <v>15</v>
      </c>
      <c r="B12" s="36" t="s">
        <v>16</v>
      </c>
    </row>
    <row r="13" spans="1:4" ht="10.5" x14ac:dyDescent="0.25">
      <c r="A13" s="44" t="s">
        <v>17</v>
      </c>
      <c r="B13" s="36" t="s">
        <v>18</v>
      </c>
    </row>
    <row r="14" spans="1:4" ht="10.5" x14ac:dyDescent="0.25">
      <c r="A14" s="44" t="s">
        <v>19</v>
      </c>
      <c r="B14" s="36" t="s">
        <v>20</v>
      </c>
    </row>
    <row r="15" spans="1:4" ht="11" thickBot="1" x14ac:dyDescent="0.3">
      <c r="A15" s="37"/>
      <c r="B15" s="38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F7539517-E708-439E-B76F-D5354F9299C6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16D4B90E-6A7D-4430-B5AF-36EAC14BE059}">
      <formula1>"Trimestral, Anual"</formula1>
    </dataValidation>
    <dataValidation type="list" allowBlank="1" showInputMessage="1" showErrorMessage="1" prompt="Escoger el corte de la información, ya se trimestral (1 al 4) o anual (4)." sqref="D4" xr:uid="{43067B6A-D6EE-4EBA-BEFA-12414D76503A}">
      <formula1>"1, 2, 3, 4"</formula1>
    </dataValidation>
  </dataValidations>
  <hyperlinks>
    <hyperlink ref="A9" location="'NDF-01'!C5" display="NDF-01" xr:uid="{4A19E6B3-E94E-4B8A-83B6-76645E275403}"/>
    <hyperlink ref="A10" location="'NDF-02'!B5" display="NDF-02" xr:uid="{44E6E770-85C0-459F-BD88-4C939ED69088}"/>
    <hyperlink ref="A14" location="'NDF-06'!C5" display="NDF-06" xr:uid="{A5BFCE87-0BD5-4A26-B548-F97600BD0632}"/>
    <hyperlink ref="A13" location="'NDF-05'!C5" display="NDF-05" xr:uid="{A8E3CE02-1612-4566-AEB5-F87D6D509FC5}"/>
    <hyperlink ref="A12" location="'NDF-04'!C5" display="NDF-04" xr:uid="{34490880-580A-4BED-88C0-9805A578CD71}"/>
    <hyperlink ref="A11" location="'NDF-03'!C5" display="NDF-03" xr:uid="{E88ABBE4-024B-4D6D-8B8B-95AB3298560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5A2A-72CE-4935-B602-A708E7AE8553}">
  <dimension ref="A1:F17"/>
  <sheetViews>
    <sheetView showGridLines="0" tabSelected="1" zoomScaleNormal="100" workbookViewId="0">
      <selection activeCell="C5" sqref="C5"/>
    </sheetView>
  </sheetViews>
  <sheetFormatPr baseColWidth="10" defaultColWidth="12" defaultRowHeight="10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4414062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ht="10.5" x14ac:dyDescent="0.2">
      <c r="B1" s="74" t="str">
        <f>'Notas de Disciplina Financiera'!A1</f>
        <v>Instituto Cultural de León</v>
      </c>
      <c r="C1" s="74"/>
      <c r="D1" s="74"/>
      <c r="E1" s="40" t="s">
        <v>0</v>
      </c>
      <c r="F1" s="41">
        <f>'Notas de Disciplina Financiera'!D1</f>
        <v>2026</v>
      </c>
    </row>
    <row r="2" spans="1:6" ht="10.5" x14ac:dyDescent="0.2">
      <c r="B2" s="74" t="s">
        <v>1</v>
      </c>
      <c r="C2" s="74"/>
      <c r="D2" s="74"/>
      <c r="E2" s="40" t="s">
        <v>2</v>
      </c>
      <c r="F2" s="41" t="str">
        <f>'Notas de Disciplina Financiera'!D2</f>
        <v>Trimestral</v>
      </c>
    </row>
    <row r="3" spans="1:6" ht="10.5" x14ac:dyDescent="0.2">
      <c r="B3" s="74" t="str">
        <f>'Notas de Disciplina Financiera'!A3</f>
        <v>Correspondiente del 01 de enero al 30 de septiembre de 2026</v>
      </c>
      <c r="C3" s="74"/>
      <c r="D3" s="74"/>
      <c r="E3" s="40" t="s">
        <v>4</v>
      </c>
      <c r="F3" s="41">
        <f>'Notas de Disciplina Financiera'!D3</f>
        <v>3</v>
      </c>
    </row>
    <row r="5" spans="1:6" ht="10.5" x14ac:dyDescent="0.25">
      <c r="B5" s="43"/>
      <c r="C5" s="43" t="s">
        <v>10</v>
      </c>
    </row>
    <row r="7" spans="1:6" x14ac:dyDescent="0.2">
      <c r="B7" s="1" t="s">
        <v>21</v>
      </c>
    </row>
    <row r="8" spans="1:6" x14ac:dyDescent="0.2">
      <c r="B8" s="45" t="s">
        <v>22</v>
      </c>
    </row>
    <row r="9" spans="1:6" x14ac:dyDescent="0.2">
      <c r="A9" s="42"/>
    </row>
    <row r="10" spans="1:6" ht="13" x14ac:dyDescent="0.2">
      <c r="C10" s="71" t="s">
        <v>152</v>
      </c>
    </row>
    <row r="16" spans="1:6" ht="12" x14ac:dyDescent="0.3">
      <c r="C16" s="70" t="s">
        <v>23</v>
      </c>
    </row>
    <row r="17" spans="3:3" ht="10.5" x14ac:dyDescent="0.25">
      <c r="C17" s="69" t="s">
        <v>24</v>
      </c>
    </row>
  </sheetData>
  <mergeCells count="3">
    <mergeCell ref="B1:D1"/>
    <mergeCell ref="B2:D2"/>
    <mergeCell ref="B3:D3"/>
  </mergeCells>
  <hyperlinks>
    <hyperlink ref="C16" r:id="rId1" xr:uid="{D9693601-45D1-4D86-B63D-B2ED298B1B8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09C2-DB29-4106-8A31-F761982343A7}">
  <dimension ref="A1:I162"/>
  <sheetViews>
    <sheetView showGridLines="0" topLeftCell="B1" zoomScaleNormal="100" workbookViewId="0">
      <selection activeCell="B14" sqref="B14"/>
    </sheetView>
  </sheetViews>
  <sheetFormatPr baseColWidth="10" defaultColWidth="12" defaultRowHeight="10" x14ac:dyDescent="0.2"/>
  <cols>
    <col min="1" max="1" width="2.6640625" style="1" customWidth="1"/>
    <col min="2" max="2" width="83.33203125" style="1" customWidth="1"/>
    <col min="3" max="3" width="18" style="1" bestFit="1" customWidth="1"/>
    <col min="4" max="4" width="14.33203125" style="1" customWidth="1"/>
    <col min="5" max="5" width="13.33203125" style="1" customWidth="1"/>
    <col min="6" max="6" width="15" style="1" customWidth="1"/>
    <col min="7" max="7" width="14.6640625" style="1" customWidth="1"/>
    <col min="8" max="8" width="15.109375" style="1" bestFit="1" customWidth="1"/>
    <col min="9" max="9" width="18" style="1" bestFit="1" customWidth="1"/>
    <col min="10" max="16384" width="12" style="1"/>
  </cols>
  <sheetData>
    <row r="1" spans="1:9" ht="10.5" x14ac:dyDescent="0.2">
      <c r="B1" s="74" t="str">
        <f>'Notas de Disciplina Financiera'!A1</f>
        <v>Instituto Cultural de León</v>
      </c>
      <c r="C1" s="74"/>
      <c r="D1" s="74"/>
      <c r="E1" s="40" t="s">
        <v>0</v>
      </c>
      <c r="F1" s="41">
        <f>'Notas de Disciplina Financiera'!D1</f>
        <v>2026</v>
      </c>
    </row>
    <row r="2" spans="1:9" ht="10.5" x14ac:dyDescent="0.2">
      <c r="B2" s="74" t="s">
        <v>1</v>
      </c>
      <c r="C2" s="74"/>
      <c r="D2" s="74"/>
      <c r="E2" s="40" t="s">
        <v>2</v>
      </c>
      <c r="F2" s="41" t="str">
        <f>'Notas de Disciplina Financiera'!D2</f>
        <v>Trimestral</v>
      </c>
    </row>
    <row r="3" spans="1:9" ht="10.5" x14ac:dyDescent="0.2">
      <c r="B3" s="74" t="str">
        <f>'Notas de Disciplina Financiera'!A3</f>
        <v>Correspondiente del 01 de enero al 30 de septiembre de 2026</v>
      </c>
      <c r="C3" s="74"/>
      <c r="D3" s="74"/>
      <c r="E3" s="40" t="s">
        <v>4</v>
      </c>
      <c r="F3" s="41">
        <f>'Notas de Disciplina Financiera'!D3</f>
        <v>3</v>
      </c>
    </row>
    <row r="5" spans="1:9" ht="10.5" x14ac:dyDescent="0.25">
      <c r="B5" s="43" t="s">
        <v>25</v>
      </c>
    </row>
    <row r="6" spans="1:9" ht="10.5" x14ac:dyDescent="0.2">
      <c r="B6" s="80" t="str">
        <f>B1</f>
        <v>Instituto Cultural de León</v>
      </c>
      <c r="C6" s="80"/>
      <c r="D6" s="80"/>
      <c r="E6" s="80"/>
      <c r="F6" s="80"/>
      <c r="G6" s="80"/>
      <c r="H6" s="80"/>
      <c r="I6" s="80"/>
    </row>
    <row r="7" spans="1:9" ht="10.5" x14ac:dyDescent="0.2">
      <c r="B7" s="75" t="s">
        <v>26</v>
      </c>
      <c r="C7" s="75"/>
      <c r="D7" s="75"/>
      <c r="E7" s="75"/>
      <c r="F7" s="75"/>
      <c r="G7" s="75"/>
      <c r="H7" s="75"/>
      <c r="I7" s="75"/>
    </row>
    <row r="8" spans="1:9" ht="10.5" x14ac:dyDescent="0.2">
      <c r="B8" s="75" t="s">
        <v>27</v>
      </c>
      <c r="C8" s="75"/>
      <c r="D8" s="75"/>
      <c r="E8" s="75"/>
      <c r="F8" s="75"/>
      <c r="G8" s="75"/>
      <c r="H8" s="75"/>
      <c r="I8" s="75"/>
    </row>
    <row r="9" spans="1:9" ht="10.5" x14ac:dyDescent="0.2">
      <c r="B9" s="75" t="str">
        <f>B3</f>
        <v>Correspondiente del 01 de enero al 30 de septiembre de 2026</v>
      </c>
      <c r="C9" s="75"/>
      <c r="D9" s="75"/>
      <c r="E9" s="75"/>
      <c r="F9" s="75"/>
      <c r="G9" s="75"/>
      <c r="H9" s="75"/>
      <c r="I9" s="75"/>
    </row>
    <row r="10" spans="1:9" ht="10.5" x14ac:dyDescent="0.2">
      <c r="B10" s="76" t="s">
        <v>28</v>
      </c>
      <c r="C10" s="76"/>
      <c r="D10" s="76"/>
      <c r="E10" s="76"/>
      <c r="F10" s="76"/>
      <c r="G10" s="76"/>
      <c r="H10" s="76"/>
      <c r="I10" s="76"/>
    </row>
    <row r="11" spans="1:9" ht="10.5" x14ac:dyDescent="0.2">
      <c r="B11" s="9"/>
      <c r="C11" s="9"/>
      <c r="D11" s="77" t="s">
        <v>29</v>
      </c>
      <c r="E11" s="78"/>
      <c r="F11" s="78"/>
      <c r="G11" s="78"/>
      <c r="H11" s="79"/>
      <c r="I11" s="9"/>
    </row>
    <row r="12" spans="1:9" ht="56.25" customHeight="1" x14ac:dyDescent="0.2">
      <c r="B12" s="8" t="s">
        <v>30</v>
      </c>
      <c r="C12" s="8" t="s">
        <v>31</v>
      </c>
      <c r="D12" s="2" t="s">
        <v>32</v>
      </c>
      <c r="E12" s="2" t="s">
        <v>33</v>
      </c>
      <c r="F12" s="2" t="s">
        <v>34</v>
      </c>
      <c r="G12" s="2" t="s">
        <v>35</v>
      </c>
      <c r="H12" s="2" t="s">
        <v>36</v>
      </c>
      <c r="I12" s="8" t="s">
        <v>37</v>
      </c>
    </row>
    <row r="13" spans="1:9" ht="10.5" x14ac:dyDescent="0.2">
      <c r="A13" s="42"/>
      <c r="B13" s="13" t="s">
        <v>38</v>
      </c>
      <c r="C13" s="3">
        <f>+C14+C22+C32+C42+C52+C62+C66+C74+C78</f>
        <v>100677572</v>
      </c>
      <c r="D13" s="3">
        <f t="shared" ref="D13:I13" si="0">+D14+D22+D32+D42+D52+D62+D66+D74+D78</f>
        <v>29516053</v>
      </c>
      <c r="E13" s="3">
        <f t="shared" si="0"/>
        <v>1937</v>
      </c>
      <c r="F13" s="99">
        <f t="shared" si="0"/>
        <v>211300573.67000002</v>
      </c>
      <c r="G13" s="96">
        <f t="shared" si="0"/>
        <v>211300573.67000002</v>
      </c>
      <c r="H13" s="99">
        <f t="shared" si="0"/>
        <v>29514116</v>
      </c>
      <c r="I13" s="3">
        <f t="shared" si="0"/>
        <v>130191688</v>
      </c>
    </row>
    <row r="14" spans="1:9" ht="10.5" x14ac:dyDescent="0.2">
      <c r="B14" s="17" t="s">
        <v>39</v>
      </c>
      <c r="C14" s="3">
        <f>SUM(C15:C21)</f>
        <v>70976732</v>
      </c>
      <c r="D14" s="3">
        <f t="shared" ref="D14:I14" si="1">SUM(D15:D21)</f>
        <v>0</v>
      </c>
      <c r="E14" s="3">
        <f t="shared" si="1"/>
        <v>0</v>
      </c>
      <c r="F14" s="3">
        <f t="shared" si="1"/>
        <v>34296182.210000001</v>
      </c>
      <c r="G14" s="96">
        <f t="shared" si="1"/>
        <v>34296182.210000001</v>
      </c>
      <c r="H14" s="3">
        <f t="shared" si="1"/>
        <v>-1.1641532182693481E-9</v>
      </c>
      <c r="I14" s="3">
        <f t="shared" si="1"/>
        <v>70976732</v>
      </c>
    </row>
    <row r="15" spans="1:9" ht="10.5" x14ac:dyDescent="0.25">
      <c r="B15" s="16" t="s">
        <v>40</v>
      </c>
      <c r="C15" s="4">
        <v>31876320</v>
      </c>
      <c r="D15" s="94">
        <v>0</v>
      </c>
      <c r="E15" s="4">
        <v>0</v>
      </c>
      <c r="F15" s="100">
        <v>14157275.949999999</v>
      </c>
      <c r="G15" s="95">
        <v>14808752.460000001</v>
      </c>
      <c r="H15" s="4">
        <f>+D15-E15+F15-G15</f>
        <v>-651476.51000000164</v>
      </c>
      <c r="I15" s="4">
        <f>+C15+H15</f>
        <v>31224843.489999998</v>
      </c>
    </row>
    <row r="16" spans="1:9" ht="10.5" x14ac:dyDescent="0.25">
      <c r="B16" s="16" t="s">
        <v>41</v>
      </c>
      <c r="C16" s="4">
        <v>9011602</v>
      </c>
      <c r="D16" s="94">
        <v>0</v>
      </c>
      <c r="E16" s="4">
        <v>0</v>
      </c>
      <c r="F16" s="100">
        <v>4392999.22</v>
      </c>
      <c r="G16" s="95">
        <v>4416142.8899999997</v>
      </c>
      <c r="H16" s="4">
        <f t="shared" ref="H16:H79" si="2">+D16-E16+F16-G16</f>
        <v>-23143.669999999925</v>
      </c>
      <c r="I16" s="4">
        <f t="shared" ref="I16:I41" si="3">+C16+H16</f>
        <v>8988458.3300000001</v>
      </c>
    </row>
    <row r="17" spans="2:9" ht="10.5" x14ac:dyDescent="0.25">
      <c r="B17" s="16" t="s">
        <v>42</v>
      </c>
      <c r="C17" s="4">
        <v>5952961</v>
      </c>
      <c r="D17" s="94">
        <v>0</v>
      </c>
      <c r="E17" s="4">
        <v>0</v>
      </c>
      <c r="F17" s="100">
        <v>1603126.66</v>
      </c>
      <c r="G17" s="95">
        <v>1524205.5</v>
      </c>
      <c r="H17" s="4">
        <f t="shared" si="2"/>
        <v>78921.159999999916</v>
      </c>
      <c r="I17" s="4">
        <f t="shared" si="3"/>
        <v>6031882.1600000001</v>
      </c>
    </row>
    <row r="18" spans="2:9" ht="10.5" x14ac:dyDescent="0.25">
      <c r="B18" s="16" t="s">
        <v>43</v>
      </c>
      <c r="C18" s="4">
        <v>10030139</v>
      </c>
      <c r="D18" s="94">
        <v>0</v>
      </c>
      <c r="E18" s="4">
        <v>0</v>
      </c>
      <c r="F18" s="100">
        <v>7002546.5899999999</v>
      </c>
      <c r="G18" s="95">
        <v>7002546.5899999999</v>
      </c>
      <c r="H18" s="4">
        <f t="shared" si="2"/>
        <v>0</v>
      </c>
      <c r="I18" s="4">
        <f t="shared" si="3"/>
        <v>10030139</v>
      </c>
    </row>
    <row r="19" spans="2:9" ht="10.5" x14ac:dyDescent="0.25">
      <c r="B19" s="16" t="s">
        <v>44</v>
      </c>
      <c r="C19" s="4">
        <v>13689892</v>
      </c>
      <c r="D19" s="94">
        <v>0</v>
      </c>
      <c r="E19" s="4">
        <v>0</v>
      </c>
      <c r="F19" s="100">
        <v>7140233.79</v>
      </c>
      <c r="G19" s="95">
        <v>6544534.7699999996</v>
      </c>
      <c r="H19" s="4">
        <f t="shared" si="2"/>
        <v>595699.02000000048</v>
      </c>
      <c r="I19" s="4">
        <f t="shared" si="3"/>
        <v>14285591.02</v>
      </c>
    </row>
    <row r="20" spans="2:9" ht="10.5" x14ac:dyDescent="0.25">
      <c r="B20" s="16" t="s">
        <v>45</v>
      </c>
      <c r="C20" s="4">
        <v>0</v>
      </c>
      <c r="D20" s="4">
        <v>0</v>
      </c>
      <c r="E20" s="4">
        <v>0</v>
      </c>
      <c r="F20" s="101">
        <v>0</v>
      </c>
      <c r="G20" s="94">
        <v>0</v>
      </c>
      <c r="H20" s="4">
        <f t="shared" si="2"/>
        <v>0</v>
      </c>
      <c r="I20" s="4">
        <f t="shared" si="3"/>
        <v>0</v>
      </c>
    </row>
    <row r="21" spans="2:9" x14ac:dyDescent="0.2">
      <c r="B21" s="16" t="s">
        <v>46</v>
      </c>
      <c r="C21" s="4">
        <v>415818</v>
      </c>
      <c r="D21" s="4">
        <v>0</v>
      </c>
      <c r="E21" s="4">
        <v>0</v>
      </c>
      <c r="F21" s="4">
        <v>0</v>
      </c>
      <c r="G21" s="97">
        <v>0</v>
      </c>
      <c r="H21" s="4">
        <f t="shared" si="2"/>
        <v>0</v>
      </c>
      <c r="I21" s="4">
        <f t="shared" si="3"/>
        <v>415818</v>
      </c>
    </row>
    <row r="22" spans="2:9" ht="10.5" x14ac:dyDescent="0.2">
      <c r="B22" s="17" t="s">
        <v>47</v>
      </c>
      <c r="C22" s="3">
        <f>SUM(C23:C31)</f>
        <v>2081879</v>
      </c>
      <c r="D22" s="3">
        <f t="shared" ref="D22:I22" si="4">SUM(D23:D31)</f>
        <v>451297</v>
      </c>
      <c r="E22" s="3">
        <f t="shared" si="4"/>
        <v>1937</v>
      </c>
      <c r="F22" s="3">
        <f t="shared" si="4"/>
        <v>7170270.0899999999</v>
      </c>
      <c r="G22" s="96">
        <f t="shared" si="4"/>
        <v>7170270.0900000008</v>
      </c>
      <c r="H22" s="3">
        <f t="shared" si="4"/>
        <v>449359.99999999988</v>
      </c>
      <c r="I22" s="3">
        <f t="shared" si="4"/>
        <v>2531239</v>
      </c>
    </row>
    <row r="23" spans="2:9" x14ac:dyDescent="0.2">
      <c r="B23" s="16" t="s">
        <v>48</v>
      </c>
      <c r="C23" s="4">
        <v>938067</v>
      </c>
      <c r="D23" s="4">
        <v>0</v>
      </c>
      <c r="E23" s="4">
        <v>0</v>
      </c>
      <c r="F23" s="4">
        <v>1537501.96</v>
      </c>
      <c r="G23" s="97">
        <v>1537501.96</v>
      </c>
      <c r="H23" s="4">
        <f t="shared" si="2"/>
        <v>0</v>
      </c>
      <c r="I23" s="4">
        <f t="shared" si="3"/>
        <v>938067</v>
      </c>
    </row>
    <row r="24" spans="2:9" x14ac:dyDescent="0.2">
      <c r="B24" s="16" t="s">
        <v>49</v>
      </c>
      <c r="C24" s="4">
        <v>300000</v>
      </c>
      <c r="D24" s="4">
        <v>188317</v>
      </c>
      <c r="E24" s="4">
        <v>1937</v>
      </c>
      <c r="F24" s="4">
        <v>1607851.49</v>
      </c>
      <c r="G24" s="97">
        <v>1607851.49</v>
      </c>
      <c r="H24" s="4">
        <f t="shared" si="2"/>
        <v>186380</v>
      </c>
      <c r="I24" s="4">
        <f t="shared" si="3"/>
        <v>486380</v>
      </c>
    </row>
    <row r="25" spans="2:9" x14ac:dyDescent="0.2">
      <c r="B25" s="16" t="s">
        <v>50</v>
      </c>
      <c r="C25" s="4">
        <v>0</v>
      </c>
      <c r="D25" s="4">
        <v>0</v>
      </c>
      <c r="E25" s="4">
        <v>0</v>
      </c>
      <c r="F25" s="4">
        <v>0</v>
      </c>
      <c r="G25" s="97">
        <v>0</v>
      </c>
      <c r="H25" s="4">
        <f t="shared" si="2"/>
        <v>0</v>
      </c>
      <c r="I25" s="4">
        <f t="shared" si="3"/>
        <v>0</v>
      </c>
    </row>
    <row r="26" spans="2:9" ht="10.5" x14ac:dyDescent="0.25">
      <c r="B26" s="16" t="s">
        <v>51</v>
      </c>
      <c r="C26" s="4">
        <v>323367</v>
      </c>
      <c r="D26" s="4">
        <v>0</v>
      </c>
      <c r="E26" s="4">
        <v>0</v>
      </c>
      <c r="F26" s="100">
        <v>794481.24</v>
      </c>
      <c r="G26" s="95">
        <v>794481.24</v>
      </c>
      <c r="H26" s="4">
        <f t="shared" si="2"/>
        <v>0</v>
      </c>
      <c r="I26" s="4">
        <f t="shared" si="3"/>
        <v>323367</v>
      </c>
    </row>
    <row r="27" spans="2:9" x14ac:dyDescent="0.2">
      <c r="B27" s="16" t="s">
        <v>52</v>
      </c>
      <c r="C27" s="4">
        <v>0</v>
      </c>
      <c r="D27" s="4">
        <v>0</v>
      </c>
      <c r="E27" s="4">
        <v>0</v>
      </c>
      <c r="F27" s="4">
        <v>0</v>
      </c>
      <c r="G27" s="97">
        <v>0</v>
      </c>
      <c r="H27" s="4">
        <f t="shared" si="2"/>
        <v>0</v>
      </c>
      <c r="I27" s="4">
        <f t="shared" si="3"/>
        <v>0</v>
      </c>
    </row>
    <row r="28" spans="2:9" x14ac:dyDescent="0.2">
      <c r="B28" s="16" t="s">
        <v>53</v>
      </c>
      <c r="C28" s="4">
        <v>223662</v>
      </c>
      <c r="D28" s="4">
        <v>206280</v>
      </c>
      <c r="E28" s="4">
        <v>0</v>
      </c>
      <c r="F28" s="4">
        <v>1544804.68</v>
      </c>
      <c r="G28" s="97">
        <v>1544804.68</v>
      </c>
      <c r="H28" s="4">
        <f t="shared" si="2"/>
        <v>206280</v>
      </c>
      <c r="I28" s="4">
        <f t="shared" si="3"/>
        <v>429942</v>
      </c>
    </row>
    <row r="29" spans="2:9" x14ac:dyDescent="0.2">
      <c r="B29" s="16" t="s">
        <v>54</v>
      </c>
      <c r="C29" s="4">
        <v>243796</v>
      </c>
      <c r="D29" s="4">
        <v>0</v>
      </c>
      <c r="E29" s="4">
        <v>0</v>
      </c>
      <c r="F29" s="4">
        <v>1171457.25</v>
      </c>
      <c r="G29" s="97">
        <v>1175864.1000000001</v>
      </c>
      <c r="H29" s="4">
        <f t="shared" si="2"/>
        <v>-4406.8500000000931</v>
      </c>
      <c r="I29" s="4">
        <f t="shared" si="3"/>
        <v>239389.14999999991</v>
      </c>
    </row>
    <row r="30" spans="2:9" x14ac:dyDescent="0.2">
      <c r="B30" s="16" t="s">
        <v>55</v>
      </c>
      <c r="C30" s="4">
        <v>0</v>
      </c>
      <c r="D30" s="4">
        <v>0</v>
      </c>
      <c r="E30" s="4">
        <v>0</v>
      </c>
      <c r="F30" s="4">
        <v>0</v>
      </c>
      <c r="G30" s="97">
        <v>0</v>
      </c>
      <c r="H30" s="4">
        <f t="shared" si="2"/>
        <v>0</v>
      </c>
      <c r="I30" s="4">
        <f t="shared" si="3"/>
        <v>0</v>
      </c>
    </row>
    <row r="31" spans="2:9" x14ac:dyDescent="0.2">
      <c r="B31" s="16" t="s">
        <v>56</v>
      </c>
      <c r="C31" s="4">
        <v>52987</v>
      </c>
      <c r="D31" s="4">
        <v>56700</v>
      </c>
      <c r="E31" s="4">
        <v>0</v>
      </c>
      <c r="F31" s="4">
        <v>514173.47</v>
      </c>
      <c r="G31" s="97">
        <v>509766.62</v>
      </c>
      <c r="H31" s="4">
        <f t="shared" si="2"/>
        <v>61106.849999999977</v>
      </c>
      <c r="I31" s="4">
        <f t="shared" si="3"/>
        <v>114093.84999999998</v>
      </c>
    </row>
    <row r="32" spans="2:9" ht="10.5" x14ac:dyDescent="0.2">
      <c r="B32" s="17" t="s">
        <v>57</v>
      </c>
      <c r="C32" s="3">
        <f>SUM(C33:C41)</f>
        <v>27618961</v>
      </c>
      <c r="D32" s="3">
        <f t="shared" ref="D32:I32" si="5">SUM(D33:D41)</f>
        <v>27296276</v>
      </c>
      <c r="E32" s="3">
        <f t="shared" si="5"/>
        <v>0</v>
      </c>
      <c r="F32" s="3">
        <f t="shared" si="5"/>
        <v>159141244.43000001</v>
      </c>
      <c r="G32" s="96">
        <f t="shared" si="5"/>
        <v>159141244.43000001</v>
      </c>
      <c r="H32" s="3">
        <f t="shared" si="5"/>
        <v>27296276</v>
      </c>
      <c r="I32" s="3">
        <f t="shared" si="5"/>
        <v>54915237</v>
      </c>
    </row>
    <row r="33" spans="2:9" ht="10.5" x14ac:dyDescent="0.25">
      <c r="B33" s="16" t="s">
        <v>58</v>
      </c>
      <c r="C33" s="4">
        <v>2602132</v>
      </c>
      <c r="D33" s="4">
        <v>6851</v>
      </c>
      <c r="E33" s="4">
        <v>0</v>
      </c>
      <c r="F33" s="4">
        <v>4387954.6900000004</v>
      </c>
      <c r="G33" s="94">
        <v>4403614.6900000004</v>
      </c>
      <c r="H33" s="4">
        <f t="shared" si="2"/>
        <v>-8809</v>
      </c>
      <c r="I33" s="4">
        <f t="shared" si="3"/>
        <v>2593323</v>
      </c>
    </row>
    <row r="34" spans="2:9" ht="10.5" x14ac:dyDescent="0.25">
      <c r="B34" s="16" t="s">
        <v>59</v>
      </c>
      <c r="C34" s="4">
        <v>66460</v>
      </c>
      <c r="D34" s="4">
        <v>11484</v>
      </c>
      <c r="E34" s="4">
        <v>0</v>
      </c>
      <c r="F34" s="4">
        <v>90758.78</v>
      </c>
      <c r="G34" s="95">
        <v>90758.78</v>
      </c>
      <c r="H34" s="4">
        <f t="shared" si="2"/>
        <v>11484</v>
      </c>
      <c r="I34" s="4">
        <f t="shared" si="3"/>
        <v>77944</v>
      </c>
    </row>
    <row r="35" spans="2:9" ht="10.5" x14ac:dyDescent="0.25">
      <c r="B35" s="16" t="s">
        <v>60</v>
      </c>
      <c r="C35" s="4">
        <v>2682190</v>
      </c>
      <c r="D35" s="4">
        <v>4931930</v>
      </c>
      <c r="E35" s="4">
        <v>0</v>
      </c>
      <c r="F35" s="4">
        <v>14441535.800000001</v>
      </c>
      <c r="G35" s="95">
        <v>14315147.800000001</v>
      </c>
      <c r="H35" s="4">
        <f t="shared" si="2"/>
        <v>5058318</v>
      </c>
      <c r="I35" s="4">
        <f t="shared" si="3"/>
        <v>7740508</v>
      </c>
    </row>
    <row r="36" spans="2:9" ht="10.5" x14ac:dyDescent="0.25">
      <c r="B36" s="16" t="s">
        <v>61</v>
      </c>
      <c r="C36" s="4">
        <v>347440</v>
      </c>
      <c r="D36" s="4">
        <v>0</v>
      </c>
      <c r="E36" s="4">
        <v>0</v>
      </c>
      <c r="F36" s="4">
        <v>535710.43000000005</v>
      </c>
      <c r="G36" s="95">
        <v>508466.42</v>
      </c>
      <c r="H36" s="4">
        <f t="shared" si="2"/>
        <v>27244.010000000068</v>
      </c>
      <c r="I36" s="4">
        <f t="shared" si="3"/>
        <v>374684.01000000007</v>
      </c>
    </row>
    <row r="37" spans="2:9" ht="10.5" x14ac:dyDescent="0.25">
      <c r="B37" s="16" t="s">
        <v>62</v>
      </c>
      <c r="C37" s="4">
        <v>1485095</v>
      </c>
      <c r="D37" s="4">
        <v>1166401</v>
      </c>
      <c r="E37" s="4">
        <v>0</v>
      </c>
      <c r="F37" s="4">
        <v>8150851.7400000002</v>
      </c>
      <c r="G37" s="95">
        <v>8133504.9100000001</v>
      </c>
      <c r="H37" s="4">
        <f t="shared" si="2"/>
        <v>1183747.83</v>
      </c>
      <c r="I37" s="4">
        <f t="shared" si="3"/>
        <v>2668842.83</v>
      </c>
    </row>
    <row r="38" spans="2:9" ht="10.5" x14ac:dyDescent="0.25">
      <c r="B38" s="16" t="s">
        <v>63</v>
      </c>
      <c r="C38" s="4">
        <v>6074169</v>
      </c>
      <c r="D38" s="4">
        <v>1142656</v>
      </c>
      <c r="E38" s="4">
        <v>0</v>
      </c>
      <c r="F38" s="4">
        <v>20740741.960000001</v>
      </c>
      <c r="G38" s="94">
        <v>20966439.93</v>
      </c>
      <c r="H38" s="4">
        <f t="shared" si="2"/>
        <v>916958.03000000119</v>
      </c>
      <c r="I38" s="4">
        <f t="shared" si="3"/>
        <v>6991127.0300000012</v>
      </c>
    </row>
    <row r="39" spans="2:9" ht="10.5" x14ac:dyDescent="0.25">
      <c r="B39" s="16" t="s">
        <v>64</v>
      </c>
      <c r="C39" s="4">
        <v>297397</v>
      </c>
      <c r="D39" s="4">
        <v>77913</v>
      </c>
      <c r="E39" s="4">
        <v>0</v>
      </c>
      <c r="F39" s="4">
        <v>1369805.61</v>
      </c>
      <c r="G39" s="94">
        <v>1352328.34</v>
      </c>
      <c r="H39" s="4">
        <f t="shared" si="2"/>
        <v>95390.270000000019</v>
      </c>
      <c r="I39" s="4">
        <f t="shared" si="3"/>
        <v>392787.27</v>
      </c>
    </row>
    <row r="40" spans="2:9" ht="10.5" x14ac:dyDescent="0.25">
      <c r="B40" s="16" t="s">
        <v>65</v>
      </c>
      <c r="C40" s="4">
        <v>11431264</v>
      </c>
      <c r="D40" s="4">
        <v>19458754</v>
      </c>
      <c r="E40" s="4">
        <v>0</v>
      </c>
      <c r="F40" s="4">
        <v>106163092.58</v>
      </c>
      <c r="G40" s="94">
        <v>106105135.5</v>
      </c>
      <c r="H40" s="4">
        <f t="shared" si="2"/>
        <v>19516711.079999998</v>
      </c>
      <c r="I40" s="4">
        <f t="shared" si="3"/>
        <v>30947975.079999998</v>
      </c>
    </row>
    <row r="41" spans="2:9" ht="10.5" x14ac:dyDescent="0.25">
      <c r="B41" s="16" t="s">
        <v>66</v>
      </c>
      <c r="C41" s="4">
        <v>2632814</v>
      </c>
      <c r="D41" s="4">
        <v>500287</v>
      </c>
      <c r="E41" s="4">
        <v>0</v>
      </c>
      <c r="F41" s="4">
        <v>3260792.84</v>
      </c>
      <c r="G41" s="95">
        <v>3265848.06</v>
      </c>
      <c r="H41" s="4">
        <f t="shared" si="2"/>
        <v>495231.7799999998</v>
      </c>
      <c r="I41" s="4">
        <f t="shared" si="3"/>
        <v>3128045.78</v>
      </c>
    </row>
    <row r="42" spans="2:9" ht="10.5" x14ac:dyDescent="0.2">
      <c r="B42" s="17" t="s">
        <v>67</v>
      </c>
      <c r="C42" s="3">
        <f>SUM(C43:C51)</f>
        <v>0</v>
      </c>
      <c r="D42" s="3">
        <f t="shared" ref="D42:I42" si="6">SUM(D43:D51)</f>
        <v>1200000</v>
      </c>
      <c r="E42" s="3">
        <f t="shared" si="6"/>
        <v>0</v>
      </c>
      <c r="F42" s="3">
        <f t="shared" si="6"/>
        <v>7488328.2699999996</v>
      </c>
      <c r="G42" s="96">
        <f t="shared" si="6"/>
        <v>7488328.2699999996</v>
      </c>
      <c r="H42" s="3">
        <f t="shared" si="6"/>
        <v>1200000</v>
      </c>
      <c r="I42" s="3">
        <f t="shared" si="6"/>
        <v>1200000</v>
      </c>
    </row>
    <row r="43" spans="2:9" x14ac:dyDescent="0.2">
      <c r="B43" s="16" t="s">
        <v>68</v>
      </c>
      <c r="C43" s="4">
        <v>0</v>
      </c>
      <c r="D43" s="4">
        <v>0</v>
      </c>
      <c r="E43" s="4">
        <v>0</v>
      </c>
      <c r="F43" s="4">
        <v>0</v>
      </c>
      <c r="G43" s="97">
        <v>0</v>
      </c>
      <c r="H43" s="4">
        <f t="shared" si="2"/>
        <v>0</v>
      </c>
      <c r="I43" s="4">
        <f t="shared" ref="I43:I51" si="7">+C43+H43</f>
        <v>0</v>
      </c>
    </row>
    <row r="44" spans="2:9" x14ac:dyDescent="0.2">
      <c r="B44" s="16" t="s">
        <v>69</v>
      </c>
      <c r="C44" s="4">
        <v>0</v>
      </c>
      <c r="D44" s="4">
        <v>0</v>
      </c>
      <c r="E44" s="4">
        <v>0</v>
      </c>
      <c r="F44" s="4">
        <v>0</v>
      </c>
      <c r="G44" s="97">
        <v>0</v>
      </c>
      <c r="H44" s="4">
        <f t="shared" si="2"/>
        <v>0</v>
      </c>
      <c r="I44" s="4">
        <f t="shared" si="7"/>
        <v>0</v>
      </c>
    </row>
    <row r="45" spans="2:9" x14ac:dyDescent="0.2">
      <c r="B45" s="16" t="s">
        <v>70</v>
      </c>
      <c r="C45" s="4">
        <v>0</v>
      </c>
      <c r="D45" s="4">
        <v>0</v>
      </c>
      <c r="E45" s="4">
        <v>0</v>
      </c>
      <c r="F45" s="4">
        <v>0</v>
      </c>
      <c r="G45" s="97">
        <v>0</v>
      </c>
      <c r="H45" s="4">
        <f t="shared" si="2"/>
        <v>0</v>
      </c>
      <c r="I45" s="4">
        <f t="shared" si="7"/>
        <v>0</v>
      </c>
    </row>
    <row r="46" spans="2:9" x14ac:dyDescent="0.2">
      <c r="B46" s="16" t="s">
        <v>71</v>
      </c>
      <c r="C46" s="4">
        <v>0</v>
      </c>
      <c r="D46" s="4">
        <v>1200000</v>
      </c>
      <c r="E46" s="4">
        <v>0</v>
      </c>
      <c r="F46" s="4">
        <v>7488328.2699999996</v>
      </c>
      <c r="G46" s="97">
        <v>7488328.2699999996</v>
      </c>
      <c r="H46" s="4">
        <f t="shared" si="2"/>
        <v>1200000</v>
      </c>
      <c r="I46" s="4">
        <f t="shared" si="7"/>
        <v>1200000</v>
      </c>
    </row>
    <row r="47" spans="2:9" x14ac:dyDescent="0.2">
      <c r="B47" s="16" t="s">
        <v>72</v>
      </c>
      <c r="C47" s="4">
        <v>0</v>
      </c>
      <c r="D47" s="4">
        <v>0</v>
      </c>
      <c r="E47" s="4">
        <v>0</v>
      </c>
      <c r="F47" s="4">
        <v>0</v>
      </c>
      <c r="G47" s="97">
        <v>0</v>
      </c>
      <c r="H47" s="4">
        <f t="shared" si="2"/>
        <v>0</v>
      </c>
      <c r="I47" s="4">
        <f t="shared" si="7"/>
        <v>0</v>
      </c>
    </row>
    <row r="48" spans="2:9" x14ac:dyDescent="0.2">
      <c r="B48" s="16" t="s">
        <v>73</v>
      </c>
      <c r="C48" s="4">
        <v>0</v>
      </c>
      <c r="D48" s="4">
        <v>0</v>
      </c>
      <c r="E48" s="4">
        <v>0</v>
      </c>
      <c r="F48" s="4">
        <v>0</v>
      </c>
      <c r="G48" s="97">
        <v>0</v>
      </c>
      <c r="H48" s="4">
        <f t="shared" si="2"/>
        <v>0</v>
      </c>
      <c r="I48" s="4">
        <f t="shared" si="7"/>
        <v>0</v>
      </c>
    </row>
    <row r="49" spans="2:9" x14ac:dyDescent="0.2">
      <c r="B49" s="16" t="s">
        <v>74</v>
      </c>
      <c r="C49" s="4">
        <v>0</v>
      </c>
      <c r="D49" s="4">
        <v>0</v>
      </c>
      <c r="E49" s="4">
        <v>0</v>
      </c>
      <c r="F49" s="4">
        <v>0</v>
      </c>
      <c r="G49" s="97">
        <v>0</v>
      </c>
      <c r="H49" s="4">
        <f t="shared" si="2"/>
        <v>0</v>
      </c>
      <c r="I49" s="4">
        <f t="shared" si="7"/>
        <v>0</v>
      </c>
    </row>
    <row r="50" spans="2:9" x14ac:dyDescent="0.2">
      <c r="B50" s="16" t="s">
        <v>75</v>
      </c>
      <c r="C50" s="4">
        <v>0</v>
      </c>
      <c r="D50" s="4">
        <v>0</v>
      </c>
      <c r="E50" s="4">
        <v>0</v>
      </c>
      <c r="F50" s="4">
        <v>0</v>
      </c>
      <c r="G50" s="97">
        <v>0</v>
      </c>
      <c r="H50" s="4">
        <f t="shared" si="2"/>
        <v>0</v>
      </c>
      <c r="I50" s="4">
        <f t="shared" si="7"/>
        <v>0</v>
      </c>
    </row>
    <row r="51" spans="2:9" x14ac:dyDescent="0.2">
      <c r="B51" s="16" t="s">
        <v>76</v>
      </c>
      <c r="C51" s="4">
        <v>0</v>
      </c>
      <c r="D51" s="4">
        <v>0</v>
      </c>
      <c r="E51" s="4">
        <v>0</v>
      </c>
      <c r="F51" s="4">
        <v>0</v>
      </c>
      <c r="G51" s="97">
        <v>0</v>
      </c>
      <c r="H51" s="4">
        <f t="shared" si="2"/>
        <v>0</v>
      </c>
      <c r="I51" s="4">
        <f t="shared" si="7"/>
        <v>0</v>
      </c>
    </row>
    <row r="52" spans="2:9" ht="10.5" x14ac:dyDescent="0.2">
      <c r="B52" s="17" t="s">
        <v>77</v>
      </c>
      <c r="C52" s="3">
        <f>SUM(C53:C61)</f>
        <v>0</v>
      </c>
      <c r="D52" s="3">
        <f t="shared" ref="D52:I52" si="8">SUM(D53:D61)</f>
        <v>568480</v>
      </c>
      <c r="E52" s="3">
        <f t="shared" si="8"/>
        <v>0</v>
      </c>
      <c r="F52" s="3">
        <f t="shared" si="8"/>
        <v>3204548.67</v>
      </c>
      <c r="G52" s="96">
        <f t="shared" si="8"/>
        <v>3204548.67</v>
      </c>
      <c r="H52" s="3">
        <f t="shared" si="8"/>
        <v>568480</v>
      </c>
      <c r="I52" s="3">
        <f t="shared" si="8"/>
        <v>568480</v>
      </c>
    </row>
    <row r="53" spans="2:9" x14ac:dyDescent="0.2">
      <c r="B53" s="16" t="s">
        <v>78</v>
      </c>
      <c r="C53" s="4">
        <v>0</v>
      </c>
      <c r="D53" s="4">
        <v>538480</v>
      </c>
      <c r="E53" s="4">
        <v>0</v>
      </c>
      <c r="F53" s="4">
        <v>3023330.03</v>
      </c>
      <c r="G53" s="97">
        <v>3023330.03</v>
      </c>
      <c r="H53" s="4">
        <f t="shared" si="2"/>
        <v>538480</v>
      </c>
      <c r="I53" s="4">
        <f t="shared" ref="I53:I61" si="9">+C53+H53</f>
        <v>538480</v>
      </c>
    </row>
    <row r="54" spans="2:9" x14ac:dyDescent="0.2">
      <c r="B54" s="16" t="s">
        <v>79</v>
      </c>
      <c r="C54" s="4">
        <v>0</v>
      </c>
      <c r="D54" s="4">
        <v>30000</v>
      </c>
      <c r="E54" s="4">
        <v>0</v>
      </c>
      <c r="F54" s="4">
        <v>181218.64</v>
      </c>
      <c r="G54" s="97">
        <v>181218.64</v>
      </c>
      <c r="H54" s="4">
        <f t="shared" si="2"/>
        <v>30000</v>
      </c>
      <c r="I54" s="4">
        <f t="shared" si="9"/>
        <v>30000</v>
      </c>
    </row>
    <row r="55" spans="2:9" x14ac:dyDescent="0.2">
      <c r="B55" s="16" t="s">
        <v>80</v>
      </c>
      <c r="C55" s="4">
        <v>0</v>
      </c>
      <c r="D55" s="4">
        <v>0</v>
      </c>
      <c r="E55" s="4">
        <v>0</v>
      </c>
      <c r="F55" s="4">
        <v>0</v>
      </c>
      <c r="G55" s="97">
        <v>0</v>
      </c>
      <c r="H55" s="4">
        <f t="shared" si="2"/>
        <v>0</v>
      </c>
      <c r="I55" s="4">
        <f t="shared" si="9"/>
        <v>0</v>
      </c>
    </row>
    <row r="56" spans="2:9" x14ac:dyDescent="0.2">
      <c r="B56" s="16" t="s">
        <v>81</v>
      </c>
      <c r="C56" s="4">
        <v>0</v>
      </c>
      <c r="D56" s="4">
        <v>0</v>
      </c>
      <c r="E56" s="4">
        <v>0</v>
      </c>
      <c r="F56" s="4">
        <v>0</v>
      </c>
      <c r="G56" s="97">
        <v>0</v>
      </c>
      <c r="H56" s="4">
        <f t="shared" si="2"/>
        <v>0</v>
      </c>
      <c r="I56" s="4">
        <f t="shared" si="9"/>
        <v>0</v>
      </c>
    </row>
    <row r="57" spans="2:9" x14ac:dyDescent="0.2">
      <c r="B57" s="16" t="s">
        <v>82</v>
      </c>
      <c r="C57" s="4">
        <v>0</v>
      </c>
      <c r="D57" s="4">
        <v>0</v>
      </c>
      <c r="E57" s="4">
        <v>0</v>
      </c>
      <c r="F57" s="4">
        <v>0</v>
      </c>
      <c r="G57" s="97">
        <v>0</v>
      </c>
      <c r="H57" s="4">
        <f t="shared" si="2"/>
        <v>0</v>
      </c>
      <c r="I57" s="4">
        <f t="shared" si="9"/>
        <v>0</v>
      </c>
    </row>
    <row r="58" spans="2:9" x14ac:dyDescent="0.2">
      <c r="B58" s="16" t="s">
        <v>83</v>
      </c>
      <c r="C58" s="4">
        <v>0</v>
      </c>
      <c r="D58" s="4">
        <v>0</v>
      </c>
      <c r="E58" s="4">
        <v>0</v>
      </c>
      <c r="F58" s="4">
        <v>0</v>
      </c>
      <c r="G58" s="97">
        <v>0</v>
      </c>
      <c r="H58" s="4">
        <f t="shared" si="2"/>
        <v>0</v>
      </c>
      <c r="I58" s="4">
        <f t="shared" si="9"/>
        <v>0</v>
      </c>
    </row>
    <row r="59" spans="2:9" x14ac:dyDescent="0.2">
      <c r="B59" s="16" t="s">
        <v>84</v>
      </c>
      <c r="C59" s="4">
        <v>0</v>
      </c>
      <c r="D59" s="4">
        <v>0</v>
      </c>
      <c r="E59" s="4">
        <v>0</v>
      </c>
      <c r="F59" s="4">
        <v>0</v>
      </c>
      <c r="G59" s="97">
        <v>0</v>
      </c>
      <c r="H59" s="4">
        <f t="shared" si="2"/>
        <v>0</v>
      </c>
      <c r="I59" s="4">
        <f t="shared" si="9"/>
        <v>0</v>
      </c>
    </row>
    <row r="60" spans="2:9" x14ac:dyDescent="0.2">
      <c r="B60" s="16" t="s">
        <v>85</v>
      </c>
      <c r="C60" s="4">
        <v>0</v>
      </c>
      <c r="D60" s="4">
        <v>0</v>
      </c>
      <c r="E60" s="4">
        <v>0</v>
      </c>
      <c r="F60" s="4">
        <v>0</v>
      </c>
      <c r="G60" s="97">
        <v>0</v>
      </c>
      <c r="H60" s="4">
        <f t="shared" si="2"/>
        <v>0</v>
      </c>
      <c r="I60" s="4">
        <f t="shared" si="9"/>
        <v>0</v>
      </c>
    </row>
    <row r="61" spans="2:9" x14ac:dyDescent="0.2">
      <c r="B61" s="16" t="s">
        <v>86</v>
      </c>
      <c r="C61" s="4">
        <v>0</v>
      </c>
      <c r="D61" s="4">
        <v>0</v>
      </c>
      <c r="E61" s="4">
        <v>0</v>
      </c>
      <c r="F61" s="4">
        <v>0</v>
      </c>
      <c r="G61" s="97">
        <v>0</v>
      </c>
      <c r="H61" s="4">
        <f t="shared" si="2"/>
        <v>0</v>
      </c>
      <c r="I61" s="4">
        <f t="shared" si="9"/>
        <v>0</v>
      </c>
    </row>
    <row r="62" spans="2:9" ht="10.5" x14ac:dyDescent="0.2">
      <c r="B62" s="17" t="s">
        <v>87</v>
      </c>
      <c r="C62" s="3">
        <f>SUM(C63:C65)</f>
        <v>0</v>
      </c>
      <c r="D62" s="3">
        <f t="shared" ref="D62:I62" si="10">SUM(D63:D65)</f>
        <v>0</v>
      </c>
      <c r="E62" s="3">
        <f t="shared" si="10"/>
        <v>0</v>
      </c>
      <c r="F62" s="3">
        <f t="shared" si="10"/>
        <v>0</v>
      </c>
      <c r="G62" s="96">
        <f t="shared" si="10"/>
        <v>0</v>
      </c>
      <c r="H62" s="3">
        <f t="shared" si="10"/>
        <v>0</v>
      </c>
      <c r="I62" s="3">
        <f t="shared" si="10"/>
        <v>0</v>
      </c>
    </row>
    <row r="63" spans="2:9" x14ac:dyDescent="0.2">
      <c r="B63" s="16" t="s">
        <v>88</v>
      </c>
      <c r="C63" s="4">
        <v>0</v>
      </c>
      <c r="D63" s="4">
        <v>0</v>
      </c>
      <c r="E63" s="4">
        <v>0</v>
      </c>
      <c r="F63" s="4">
        <v>0</v>
      </c>
      <c r="G63" s="97">
        <v>0</v>
      </c>
      <c r="H63" s="4">
        <f t="shared" si="2"/>
        <v>0</v>
      </c>
      <c r="I63" s="4">
        <f t="shared" ref="I63:I65" si="11">+C63+H63</f>
        <v>0</v>
      </c>
    </row>
    <row r="64" spans="2:9" x14ac:dyDescent="0.2">
      <c r="B64" s="16" t="s">
        <v>89</v>
      </c>
      <c r="C64" s="4">
        <v>0</v>
      </c>
      <c r="D64" s="4">
        <v>0</v>
      </c>
      <c r="E64" s="4">
        <v>0</v>
      </c>
      <c r="F64" s="4">
        <v>0</v>
      </c>
      <c r="G64" s="97">
        <v>0</v>
      </c>
      <c r="H64" s="4">
        <f t="shared" si="2"/>
        <v>0</v>
      </c>
      <c r="I64" s="4">
        <f t="shared" si="11"/>
        <v>0</v>
      </c>
    </row>
    <row r="65" spans="2:9" x14ac:dyDescent="0.2">
      <c r="B65" s="16" t="s">
        <v>90</v>
      </c>
      <c r="C65" s="4">
        <v>0</v>
      </c>
      <c r="D65" s="4">
        <v>0</v>
      </c>
      <c r="E65" s="4">
        <v>0</v>
      </c>
      <c r="F65" s="4">
        <v>0</v>
      </c>
      <c r="G65" s="97">
        <v>0</v>
      </c>
      <c r="H65" s="4">
        <f t="shared" si="2"/>
        <v>0</v>
      </c>
      <c r="I65" s="4">
        <f t="shared" si="11"/>
        <v>0</v>
      </c>
    </row>
    <row r="66" spans="2:9" ht="10.5" x14ac:dyDescent="0.2">
      <c r="B66" s="17" t="s">
        <v>91</v>
      </c>
      <c r="C66" s="3">
        <f>SUM(C67:C73)</f>
        <v>0</v>
      </c>
      <c r="D66" s="3">
        <f t="shared" ref="D66:I66" si="12">SUM(D67:D73)</f>
        <v>0</v>
      </c>
      <c r="E66" s="3">
        <f t="shared" si="12"/>
        <v>0</v>
      </c>
      <c r="F66" s="3">
        <f t="shared" si="12"/>
        <v>0</v>
      </c>
      <c r="G66" s="96">
        <f t="shared" si="12"/>
        <v>0</v>
      </c>
      <c r="H66" s="3">
        <f t="shared" si="12"/>
        <v>0</v>
      </c>
      <c r="I66" s="3">
        <f t="shared" si="12"/>
        <v>0</v>
      </c>
    </row>
    <row r="67" spans="2:9" x14ac:dyDescent="0.2">
      <c r="B67" s="16" t="s">
        <v>92</v>
      </c>
      <c r="C67" s="4">
        <v>0</v>
      </c>
      <c r="D67" s="4">
        <v>0</v>
      </c>
      <c r="E67" s="4">
        <v>0</v>
      </c>
      <c r="F67" s="4">
        <v>0</v>
      </c>
      <c r="G67" s="97">
        <v>0</v>
      </c>
      <c r="H67" s="4">
        <f t="shared" si="2"/>
        <v>0</v>
      </c>
      <c r="I67" s="4">
        <f t="shared" ref="I67:I73" si="13">+C67+H67</f>
        <v>0</v>
      </c>
    </row>
    <row r="68" spans="2:9" x14ac:dyDescent="0.2">
      <c r="B68" s="16" t="s">
        <v>93</v>
      </c>
      <c r="C68" s="4">
        <v>0</v>
      </c>
      <c r="D68" s="4">
        <v>0</v>
      </c>
      <c r="E68" s="4">
        <v>0</v>
      </c>
      <c r="F68" s="4">
        <v>0</v>
      </c>
      <c r="G68" s="97">
        <v>0</v>
      </c>
      <c r="H68" s="4">
        <f t="shared" si="2"/>
        <v>0</v>
      </c>
      <c r="I68" s="4">
        <f t="shared" si="13"/>
        <v>0</v>
      </c>
    </row>
    <row r="69" spans="2:9" x14ac:dyDescent="0.2">
      <c r="B69" s="16" t="s">
        <v>94</v>
      </c>
      <c r="C69" s="4">
        <v>0</v>
      </c>
      <c r="D69" s="4">
        <v>0</v>
      </c>
      <c r="E69" s="4">
        <v>0</v>
      </c>
      <c r="F69" s="4">
        <v>0</v>
      </c>
      <c r="G69" s="97">
        <v>0</v>
      </c>
      <c r="H69" s="4">
        <f t="shared" si="2"/>
        <v>0</v>
      </c>
      <c r="I69" s="4">
        <f t="shared" si="13"/>
        <v>0</v>
      </c>
    </row>
    <row r="70" spans="2:9" x14ac:dyDescent="0.2">
      <c r="B70" s="16" t="s">
        <v>95</v>
      </c>
      <c r="C70" s="4">
        <v>0</v>
      </c>
      <c r="D70" s="4">
        <v>0</v>
      </c>
      <c r="E70" s="4">
        <v>0</v>
      </c>
      <c r="F70" s="4">
        <v>0</v>
      </c>
      <c r="G70" s="97">
        <v>0</v>
      </c>
      <c r="H70" s="4">
        <f t="shared" si="2"/>
        <v>0</v>
      </c>
      <c r="I70" s="4">
        <f t="shared" si="13"/>
        <v>0</v>
      </c>
    </row>
    <row r="71" spans="2:9" x14ac:dyDescent="0.2">
      <c r="B71" s="16" t="s">
        <v>96</v>
      </c>
      <c r="C71" s="4">
        <v>0</v>
      </c>
      <c r="D71" s="4">
        <v>0</v>
      </c>
      <c r="E71" s="4">
        <v>0</v>
      </c>
      <c r="F71" s="4">
        <v>0</v>
      </c>
      <c r="G71" s="97">
        <v>0</v>
      </c>
      <c r="H71" s="4">
        <f t="shared" si="2"/>
        <v>0</v>
      </c>
      <c r="I71" s="4">
        <f t="shared" si="13"/>
        <v>0</v>
      </c>
    </row>
    <row r="72" spans="2:9" x14ac:dyDescent="0.2">
      <c r="B72" s="16" t="s">
        <v>97</v>
      </c>
      <c r="C72" s="4">
        <v>0</v>
      </c>
      <c r="D72" s="4">
        <v>0</v>
      </c>
      <c r="E72" s="4">
        <v>0</v>
      </c>
      <c r="F72" s="4">
        <v>0</v>
      </c>
      <c r="G72" s="97">
        <v>0</v>
      </c>
      <c r="H72" s="4">
        <f t="shared" si="2"/>
        <v>0</v>
      </c>
      <c r="I72" s="4">
        <f t="shared" si="13"/>
        <v>0</v>
      </c>
    </row>
    <row r="73" spans="2:9" x14ac:dyDescent="0.2">
      <c r="B73" s="16" t="s">
        <v>98</v>
      </c>
      <c r="C73" s="4">
        <v>0</v>
      </c>
      <c r="D73" s="4">
        <v>0</v>
      </c>
      <c r="E73" s="4">
        <v>0</v>
      </c>
      <c r="F73" s="4">
        <v>0</v>
      </c>
      <c r="G73" s="97">
        <v>0</v>
      </c>
      <c r="H73" s="4">
        <f t="shared" si="2"/>
        <v>0</v>
      </c>
      <c r="I73" s="4">
        <f t="shared" si="13"/>
        <v>0</v>
      </c>
    </row>
    <row r="74" spans="2:9" ht="10.5" x14ac:dyDescent="0.2">
      <c r="B74" s="17" t="s">
        <v>99</v>
      </c>
      <c r="C74" s="3">
        <f>SUM(C75:C77)</f>
        <v>0</v>
      </c>
      <c r="D74" s="3">
        <f t="shared" ref="D74:I74" si="14">SUM(D75:D77)</f>
        <v>0</v>
      </c>
      <c r="E74" s="3">
        <f t="shared" si="14"/>
        <v>0</v>
      </c>
      <c r="F74" s="3">
        <f t="shared" si="14"/>
        <v>0</v>
      </c>
      <c r="G74" s="96">
        <f t="shared" si="14"/>
        <v>0</v>
      </c>
      <c r="H74" s="3">
        <f t="shared" si="14"/>
        <v>0</v>
      </c>
      <c r="I74" s="3">
        <f t="shared" si="14"/>
        <v>0</v>
      </c>
    </row>
    <row r="75" spans="2:9" x14ac:dyDescent="0.2">
      <c r="B75" s="16" t="s">
        <v>100</v>
      </c>
      <c r="C75" s="4">
        <v>0</v>
      </c>
      <c r="D75" s="4">
        <v>0</v>
      </c>
      <c r="E75" s="4">
        <v>0</v>
      </c>
      <c r="F75" s="4">
        <v>0</v>
      </c>
      <c r="G75" s="97">
        <v>0</v>
      </c>
      <c r="H75" s="4">
        <f t="shared" si="2"/>
        <v>0</v>
      </c>
      <c r="I75" s="4">
        <f t="shared" ref="I75:I77" si="15">+C75+H75</f>
        <v>0</v>
      </c>
    </row>
    <row r="76" spans="2:9" x14ac:dyDescent="0.2">
      <c r="B76" s="16" t="s">
        <v>101</v>
      </c>
      <c r="C76" s="4">
        <v>0</v>
      </c>
      <c r="D76" s="4">
        <v>0</v>
      </c>
      <c r="E76" s="4">
        <v>0</v>
      </c>
      <c r="F76" s="4">
        <v>0</v>
      </c>
      <c r="G76" s="97">
        <v>0</v>
      </c>
      <c r="H76" s="4">
        <f t="shared" si="2"/>
        <v>0</v>
      </c>
      <c r="I76" s="4">
        <f t="shared" si="15"/>
        <v>0</v>
      </c>
    </row>
    <row r="77" spans="2:9" x14ac:dyDescent="0.2">
      <c r="B77" s="16" t="s">
        <v>102</v>
      </c>
      <c r="C77" s="4">
        <v>0</v>
      </c>
      <c r="D77" s="4">
        <v>0</v>
      </c>
      <c r="E77" s="4">
        <v>0</v>
      </c>
      <c r="F77" s="4">
        <v>0</v>
      </c>
      <c r="G77" s="97">
        <v>0</v>
      </c>
      <c r="H77" s="4">
        <f t="shared" si="2"/>
        <v>0</v>
      </c>
      <c r="I77" s="4">
        <f t="shared" si="15"/>
        <v>0</v>
      </c>
    </row>
    <row r="78" spans="2:9" ht="10.5" x14ac:dyDescent="0.2">
      <c r="B78" s="17" t="s">
        <v>103</v>
      </c>
      <c r="C78" s="3">
        <f>SUM(C79:C85)</f>
        <v>0</v>
      </c>
      <c r="D78" s="3">
        <f t="shared" ref="D78:I78" si="16">SUM(D79:D85)</f>
        <v>0</v>
      </c>
      <c r="E78" s="3">
        <f t="shared" si="16"/>
        <v>0</v>
      </c>
      <c r="F78" s="3">
        <f t="shared" si="16"/>
        <v>0</v>
      </c>
      <c r="G78" s="96">
        <f t="shared" si="16"/>
        <v>0</v>
      </c>
      <c r="H78" s="3">
        <f t="shared" si="16"/>
        <v>0</v>
      </c>
      <c r="I78" s="3">
        <f t="shared" si="16"/>
        <v>0</v>
      </c>
    </row>
    <row r="79" spans="2:9" x14ac:dyDescent="0.2">
      <c r="B79" s="16" t="s">
        <v>104</v>
      </c>
      <c r="C79" s="4">
        <v>0</v>
      </c>
      <c r="D79" s="4">
        <v>0</v>
      </c>
      <c r="E79" s="4">
        <v>0</v>
      </c>
      <c r="F79" s="4">
        <v>0</v>
      </c>
      <c r="G79" s="97">
        <v>0</v>
      </c>
      <c r="H79" s="4">
        <f t="shared" si="2"/>
        <v>0</v>
      </c>
      <c r="I79" s="4">
        <f t="shared" ref="I79:I85" si="17">+C79+H79</f>
        <v>0</v>
      </c>
    </row>
    <row r="80" spans="2:9" x14ac:dyDescent="0.2">
      <c r="B80" s="16" t="s">
        <v>105</v>
      </c>
      <c r="C80" s="4">
        <v>0</v>
      </c>
      <c r="D80" s="4">
        <v>0</v>
      </c>
      <c r="E80" s="4">
        <v>0</v>
      </c>
      <c r="F80" s="4">
        <v>0</v>
      </c>
      <c r="G80" s="97">
        <v>0</v>
      </c>
      <c r="H80" s="4">
        <f t="shared" ref="H80:H85" si="18">+D80-E80+F80-G80</f>
        <v>0</v>
      </c>
      <c r="I80" s="4">
        <f t="shared" si="17"/>
        <v>0</v>
      </c>
    </row>
    <row r="81" spans="2:9" x14ac:dyDescent="0.2">
      <c r="B81" s="16" t="s">
        <v>106</v>
      </c>
      <c r="C81" s="4">
        <v>0</v>
      </c>
      <c r="D81" s="4">
        <v>0</v>
      </c>
      <c r="E81" s="4">
        <v>0</v>
      </c>
      <c r="F81" s="4">
        <v>0</v>
      </c>
      <c r="G81" s="97">
        <v>0</v>
      </c>
      <c r="H81" s="4">
        <f t="shared" si="18"/>
        <v>0</v>
      </c>
      <c r="I81" s="4">
        <f t="shared" si="17"/>
        <v>0</v>
      </c>
    </row>
    <row r="82" spans="2:9" x14ac:dyDescent="0.2">
      <c r="B82" s="16" t="s">
        <v>107</v>
      </c>
      <c r="C82" s="4">
        <v>0</v>
      </c>
      <c r="D82" s="4">
        <v>0</v>
      </c>
      <c r="E82" s="4">
        <v>0</v>
      </c>
      <c r="F82" s="4">
        <v>0</v>
      </c>
      <c r="G82" s="97">
        <v>0</v>
      </c>
      <c r="H82" s="4">
        <f t="shared" si="18"/>
        <v>0</v>
      </c>
      <c r="I82" s="4">
        <f t="shared" si="17"/>
        <v>0</v>
      </c>
    </row>
    <row r="83" spans="2:9" x14ac:dyDescent="0.2">
      <c r="B83" s="16" t="s">
        <v>108</v>
      </c>
      <c r="C83" s="4">
        <v>0</v>
      </c>
      <c r="D83" s="4">
        <v>0</v>
      </c>
      <c r="E83" s="4">
        <v>0</v>
      </c>
      <c r="F83" s="4">
        <v>0</v>
      </c>
      <c r="G83" s="97">
        <v>0</v>
      </c>
      <c r="H83" s="4">
        <f t="shared" si="18"/>
        <v>0</v>
      </c>
      <c r="I83" s="4">
        <f t="shared" si="17"/>
        <v>0</v>
      </c>
    </row>
    <row r="84" spans="2:9" x14ac:dyDescent="0.2">
      <c r="B84" s="16" t="s">
        <v>109</v>
      </c>
      <c r="C84" s="4">
        <v>0</v>
      </c>
      <c r="D84" s="4">
        <v>0</v>
      </c>
      <c r="E84" s="4">
        <v>0</v>
      </c>
      <c r="F84" s="4">
        <v>0</v>
      </c>
      <c r="G84" s="97">
        <v>0</v>
      </c>
      <c r="H84" s="4">
        <f t="shared" si="18"/>
        <v>0</v>
      </c>
      <c r="I84" s="4">
        <f t="shared" si="17"/>
        <v>0</v>
      </c>
    </row>
    <row r="85" spans="2:9" x14ac:dyDescent="0.2">
      <c r="B85" s="16" t="s">
        <v>110</v>
      </c>
      <c r="C85" s="4">
        <v>0</v>
      </c>
      <c r="D85" s="4">
        <v>0</v>
      </c>
      <c r="E85" s="4">
        <v>0</v>
      </c>
      <c r="F85" s="4">
        <v>0</v>
      </c>
      <c r="G85" s="97">
        <v>0</v>
      </c>
      <c r="H85" s="4">
        <f t="shared" si="18"/>
        <v>0</v>
      </c>
      <c r="I85" s="4">
        <f t="shared" si="17"/>
        <v>0</v>
      </c>
    </row>
    <row r="86" spans="2:9" x14ac:dyDescent="0.2">
      <c r="B86" s="10"/>
      <c r="C86" s="4"/>
      <c r="D86" s="4"/>
      <c r="E86" s="4"/>
      <c r="F86" s="4"/>
      <c r="G86" s="97"/>
      <c r="H86" s="4"/>
      <c r="I86" s="4"/>
    </row>
    <row r="87" spans="2:9" ht="10.5" x14ac:dyDescent="0.2">
      <c r="B87" s="14" t="s">
        <v>111</v>
      </c>
      <c r="C87" s="3">
        <f>+C88+C96+C106+C116+C126+C136+C140+C148+C152</f>
        <v>0</v>
      </c>
      <c r="D87" s="3">
        <f t="shared" ref="D87:I87" si="19">+D88+D96+D106+D116+D126+D136+D140+D148+D152</f>
        <v>0</v>
      </c>
      <c r="E87" s="3">
        <f t="shared" si="19"/>
        <v>0</v>
      </c>
      <c r="F87" s="3">
        <f t="shared" si="19"/>
        <v>0</v>
      </c>
      <c r="G87" s="96">
        <f t="shared" si="19"/>
        <v>0</v>
      </c>
      <c r="H87" s="3">
        <f t="shared" si="19"/>
        <v>0</v>
      </c>
      <c r="I87" s="3">
        <f t="shared" si="19"/>
        <v>0</v>
      </c>
    </row>
    <row r="88" spans="2:9" ht="10.5" x14ac:dyDescent="0.2">
      <c r="B88" s="17" t="s">
        <v>39</v>
      </c>
      <c r="C88" s="3">
        <f>SUM(C89:C95)</f>
        <v>0</v>
      </c>
      <c r="D88" s="3">
        <f t="shared" ref="D88:I88" si="20">SUM(D89:D95)</f>
        <v>0</v>
      </c>
      <c r="E88" s="3">
        <f t="shared" si="20"/>
        <v>0</v>
      </c>
      <c r="F88" s="3">
        <f t="shared" si="20"/>
        <v>0</v>
      </c>
      <c r="G88" s="96">
        <f t="shared" si="20"/>
        <v>0</v>
      </c>
      <c r="H88" s="3">
        <f t="shared" si="20"/>
        <v>0</v>
      </c>
      <c r="I88" s="3">
        <f t="shared" si="20"/>
        <v>0</v>
      </c>
    </row>
    <row r="89" spans="2:9" x14ac:dyDescent="0.2">
      <c r="B89" s="16" t="s">
        <v>40</v>
      </c>
      <c r="C89" s="4">
        <v>0</v>
      </c>
      <c r="D89" s="4">
        <v>0</v>
      </c>
      <c r="E89" s="4">
        <v>0</v>
      </c>
      <c r="F89" s="4">
        <v>0</v>
      </c>
      <c r="G89" s="97">
        <v>0</v>
      </c>
      <c r="H89" s="4">
        <f t="shared" ref="H89:H95" si="21">+D89-E89+F89-G89</f>
        <v>0</v>
      </c>
      <c r="I89" s="4">
        <f t="shared" ref="I89:I95" si="22">+C89+H89</f>
        <v>0</v>
      </c>
    </row>
    <row r="90" spans="2:9" x14ac:dyDescent="0.2">
      <c r="B90" s="16" t="s">
        <v>41</v>
      </c>
      <c r="C90" s="4">
        <v>0</v>
      </c>
      <c r="D90" s="4">
        <v>0</v>
      </c>
      <c r="E90" s="4">
        <v>0</v>
      </c>
      <c r="F90" s="4">
        <v>0</v>
      </c>
      <c r="G90" s="97">
        <v>0</v>
      </c>
      <c r="H90" s="4">
        <f t="shared" si="21"/>
        <v>0</v>
      </c>
      <c r="I90" s="4">
        <f t="shared" si="22"/>
        <v>0</v>
      </c>
    </row>
    <row r="91" spans="2:9" x14ac:dyDescent="0.2">
      <c r="B91" s="16" t="s">
        <v>42</v>
      </c>
      <c r="C91" s="4">
        <v>0</v>
      </c>
      <c r="D91" s="4">
        <v>0</v>
      </c>
      <c r="E91" s="4">
        <v>0</v>
      </c>
      <c r="F91" s="4">
        <v>0</v>
      </c>
      <c r="G91" s="97">
        <v>0</v>
      </c>
      <c r="H91" s="4">
        <f t="shared" si="21"/>
        <v>0</v>
      </c>
      <c r="I91" s="4">
        <f t="shared" si="22"/>
        <v>0</v>
      </c>
    </row>
    <row r="92" spans="2:9" x14ac:dyDescent="0.2">
      <c r="B92" s="16" t="s">
        <v>43</v>
      </c>
      <c r="C92" s="4">
        <v>0</v>
      </c>
      <c r="D92" s="4">
        <v>0</v>
      </c>
      <c r="E92" s="4">
        <v>0</v>
      </c>
      <c r="F92" s="4">
        <v>0</v>
      </c>
      <c r="G92" s="97">
        <v>0</v>
      </c>
      <c r="H92" s="4">
        <f t="shared" si="21"/>
        <v>0</v>
      </c>
      <c r="I92" s="4">
        <f t="shared" si="22"/>
        <v>0</v>
      </c>
    </row>
    <row r="93" spans="2:9" x14ac:dyDescent="0.2">
      <c r="B93" s="16" t="s">
        <v>44</v>
      </c>
      <c r="C93" s="4">
        <v>0</v>
      </c>
      <c r="D93" s="4">
        <v>0</v>
      </c>
      <c r="E93" s="4">
        <v>0</v>
      </c>
      <c r="F93" s="4">
        <v>0</v>
      </c>
      <c r="G93" s="97">
        <v>0</v>
      </c>
      <c r="H93" s="4">
        <f t="shared" si="21"/>
        <v>0</v>
      </c>
      <c r="I93" s="4">
        <f t="shared" si="22"/>
        <v>0</v>
      </c>
    </row>
    <row r="94" spans="2:9" x14ac:dyDescent="0.2">
      <c r="B94" s="16" t="s">
        <v>45</v>
      </c>
      <c r="C94" s="4">
        <v>0</v>
      </c>
      <c r="D94" s="4">
        <v>0</v>
      </c>
      <c r="E94" s="4">
        <v>0</v>
      </c>
      <c r="F94" s="4">
        <v>0</v>
      </c>
      <c r="G94" s="97">
        <v>0</v>
      </c>
      <c r="H94" s="4">
        <f t="shared" si="21"/>
        <v>0</v>
      </c>
      <c r="I94" s="4">
        <f t="shared" si="22"/>
        <v>0</v>
      </c>
    </row>
    <row r="95" spans="2:9" x14ac:dyDescent="0.2">
      <c r="B95" s="16" t="s">
        <v>46</v>
      </c>
      <c r="C95" s="4">
        <v>0</v>
      </c>
      <c r="D95" s="4">
        <v>0</v>
      </c>
      <c r="E95" s="4">
        <v>0</v>
      </c>
      <c r="F95" s="4">
        <v>0</v>
      </c>
      <c r="G95" s="97">
        <v>0</v>
      </c>
      <c r="H95" s="4">
        <f t="shared" si="21"/>
        <v>0</v>
      </c>
      <c r="I95" s="4">
        <f t="shared" si="22"/>
        <v>0</v>
      </c>
    </row>
    <row r="96" spans="2:9" ht="10.5" x14ac:dyDescent="0.2">
      <c r="B96" s="17" t="s">
        <v>47</v>
      </c>
      <c r="C96" s="3">
        <f>SUM(C97:C104)</f>
        <v>0</v>
      </c>
      <c r="D96" s="3">
        <f t="shared" ref="D96:I96" si="23">SUM(D97:D104)</f>
        <v>0</v>
      </c>
      <c r="E96" s="3">
        <f t="shared" si="23"/>
        <v>0</v>
      </c>
      <c r="F96" s="3">
        <f t="shared" si="23"/>
        <v>0</v>
      </c>
      <c r="G96" s="96">
        <f t="shared" si="23"/>
        <v>0</v>
      </c>
      <c r="H96" s="3">
        <f t="shared" si="23"/>
        <v>0</v>
      </c>
      <c r="I96" s="3">
        <f t="shared" si="23"/>
        <v>0</v>
      </c>
    </row>
    <row r="97" spans="2:9" x14ac:dyDescent="0.2">
      <c r="B97" s="16" t="s">
        <v>48</v>
      </c>
      <c r="C97" s="4">
        <v>0</v>
      </c>
      <c r="D97" s="4">
        <v>0</v>
      </c>
      <c r="E97" s="4">
        <v>0</v>
      </c>
      <c r="F97" s="4">
        <v>0</v>
      </c>
      <c r="G97" s="97">
        <v>0</v>
      </c>
      <c r="H97" s="4">
        <f t="shared" ref="H97:H105" si="24">+D97-E97+F97-G97</f>
        <v>0</v>
      </c>
      <c r="I97" s="4">
        <f t="shared" ref="I97:I105" si="25">+C97+H97</f>
        <v>0</v>
      </c>
    </row>
    <row r="98" spans="2:9" x14ac:dyDescent="0.2">
      <c r="B98" s="16" t="s">
        <v>49</v>
      </c>
      <c r="C98" s="4">
        <v>0</v>
      </c>
      <c r="D98" s="4">
        <v>0</v>
      </c>
      <c r="E98" s="4">
        <v>0</v>
      </c>
      <c r="F98" s="4">
        <v>0</v>
      </c>
      <c r="G98" s="97">
        <v>0</v>
      </c>
      <c r="H98" s="4">
        <f t="shared" si="24"/>
        <v>0</v>
      </c>
      <c r="I98" s="4">
        <f t="shared" si="25"/>
        <v>0</v>
      </c>
    </row>
    <row r="99" spans="2:9" x14ac:dyDescent="0.2">
      <c r="B99" s="16" t="s">
        <v>50</v>
      </c>
      <c r="C99" s="4">
        <v>0</v>
      </c>
      <c r="D99" s="4">
        <v>0</v>
      </c>
      <c r="E99" s="4">
        <v>0</v>
      </c>
      <c r="F99" s="4">
        <v>0</v>
      </c>
      <c r="G99" s="97">
        <v>0</v>
      </c>
      <c r="H99" s="4">
        <f t="shared" si="24"/>
        <v>0</v>
      </c>
      <c r="I99" s="4">
        <f t="shared" si="25"/>
        <v>0</v>
      </c>
    </row>
    <row r="100" spans="2:9" x14ac:dyDescent="0.2">
      <c r="B100" s="16" t="s">
        <v>51</v>
      </c>
      <c r="C100" s="4">
        <v>0</v>
      </c>
      <c r="D100" s="4">
        <v>0</v>
      </c>
      <c r="E100" s="4">
        <v>0</v>
      </c>
      <c r="F100" s="4">
        <v>0</v>
      </c>
      <c r="G100" s="97">
        <v>0</v>
      </c>
      <c r="H100" s="4">
        <f t="shared" si="24"/>
        <v>0</v>
      </c>
      <c r="I100" s="4">
        <f t="shared" si="25"/>
        <v>0</v>
      </c>
    </row>
    <row r="101" spans="2:9" x14ac:dyDescent="0.2">
      <c r="B101" s="18" t="s">
        <v>52</v>
      </c>
      <c r="C101" s="4">
        <v>0</v>
      </c>
      <c r="D101" s="4">
        <v>0</v>
      </c>
      <c r="E101" s="4">
        <v>0</v>
      </c>
      <c r="F101" s="4">
        <v>0</v>
      </c>
      <c r="G101" s="97">
        <v>0</v>
      </c>
      <c r="H101" s="4">
        <f t="shared" si="24"/>
        <v>0</v>
      </c>
      <c r="I101" s="4">
        <f t="shared" si="25"/>
        <v>0</v>
      </c>
    </row>
    <row r="102" spans="2:9" x14ac:dyDescent="0.2">
      <c r="B102" s="16" t="s">
        <v>53</v>
      </c>
      <c r="C102" s="4">
        <v>0</v>
      </c>
      <c r="D102" s="4">
        <v>0</v>
      </c>
      <c r="E102" s="4">
        <v>0</v>
      </c>
      <c r="F102" s="4">
        <v>0</v>
      </c>
      <c r="G102" s="97">
        <v>0</v>
      </c>
      <c r="H102" s="4">
        <f t="shared" si="24"/>
        <v>0</v>
      </c>
      <c r="I102" s="4">
        <f t="shared" si="25"/>
        <v>0</v>
      </c>
    </row>
    <row r="103" spans="2:9" x14ac:dyDescent="0.2">
      <c r="B103" s="16" t="s">
        <v>54</v>
      </c>
      <c r="C103" s="4">
        <v>0</v>
      </c>
      <c r="D103" s="4">
        <v>0</v>
      </c>
      <c r="E103" s="4">
        <v>0</v>
      </c>
      <c r="F103" s="4">
        <v>0</v>
      </c>
      <c r="G103" s="97">
        <v>0</v>
      </c>
      <c r="H103" s="4">
        <f t="shared" si="24"/>
        <v>0</v>
      </c>
      <c r="I103" s="4">
        <f t="shared" si="25"/>
        <v>0</v>
      </c>
    </row>
    <row r="104" spans="2:9" x14ac:dyDescent="0.2">
      <c r="B104" s="16" t="s">
        <v>55</v>
      </c>
      <c r="C104" s="4">
        <v>0</v>
      </c>
      <c r="D104" s="4">
        <v>0</v>
      </c>
      <c r="E104" s="4">
        <v>0</v>
      </c>
      <c r="F104" s="4">
        <v>0</v>
      </c>
      <c r="G104" s="97">
        <v>0</v>
      </c>
      <c r="H104" s="4">
        <f t="shared" si="24"/>
        <v>0</v>
      </c>
      <c r="I104" s="4">
        <f t="shared" si="25"/>
        <v>0</v>
      </c>
    </row>
    <row r="105" spans="2:9" x14ac:dyDescent="0.2">
      <c r="B105" s="16" t="s">
        <v>56</v>
      </c>
      <c r="C105" s="4">
        <v>0</v>
      </c>
      <c r="D105" s="4">
        <v>0</v>
      </c>
      <c r="E105" s="4">
        <v>0</v>
      </c>
      <c r="F105" s="4">
        <v>0</v>
      </c>
      <c r="G105" s="97">
        <v>0</v>
      </c>
      <c r="H105" s="4">
        <f t="shared" si="24"/>
        <v>0</v>
      </c>
      <c r="I105" s="4">
        <f t="shared" si="25"/>
        <v>0</v>
      </c>
    </row>
    <row r="106" spans="2:9" ht="10.5" x14ac:dyDescent="0.2">
      <c r="B106" s="17" t="s">
        <v>57</v>
      </c>
      <c r="C106" s="3">
        <f>SUM(C107:C115)</f>
        <v>0</v>
      </c>
      <c r="D106" s="3">
        <f t="shared" ref="D106:I106" si="26">SUM(D107:D115)</f>
        <v>0</v>
      </c>
      <c r="E106" s="3">
        <f t="shared" si="26"/>
        <v>0</v>
      </c>
      <c r="F106" s="3">
        <f t="shared" si="26"/>
        <v>0</v>
      </c>
      <c r="G106" s="96">
        <f t="shared" si="26"/>
        <v>0</v>
      </c>
      <c r="H106" s="3">
        <f t="shared" si="26"/>
        <v>0</v>
      </c>
      <c r="I106" s="3">
        <f t="shared" si="26"/>
        <v>0</v>
      </c>
    </row>
    <row r="107" spans="2:9" x14ac:dyDescent="0.2">
      <c r="B107" s="16" t="s">
        <v>58</v>
      </c>
      <c r="C107" s="4">
        <v>0</v>
      </c>
      <c r="D107" s="4">
        <v>0</v>
      </c>
      <c r="E107" s="4">
        <v>0</v>
      </c>
      <c r="F107" s="4">
        <v>0</v>
      </c>
      <c r="G107" s="97">
        <v>0</v>
      </c>
      <c r="H107" s="4">
        <f t="shared" ref="H107:H115" si="27">+D107-E107+F107-G107</f>
        <v>0</v>
      </c>
      <c r="I107" s="4">
        <f t="shared" ref="I107:I115" si="28">+C107+H107</f>
        <v>0</v>
      </c>
    </row>
    <row r="108" spans="2:9" x14ac:dyDescent="0.2">
      <c r="B108" s="16" t="s">
        <v>59</v>
      </c>
      <c r="C108" s="4">
        <v>0</v>
      </c>
      <c r="D108" s="4">
        <v>0</v>
      </c>
      <c r="E108" s="4">
        <v>0</v>
      </c>
      <c r="F108" s="4">
        <v>0</v>
      </c>
      <c r="G108" s="97">
        <v>0</v>
      </c>
      <c r="H108" s="4">
        <f t="shared" si="27"/>
        <v>0</v>
      </c>
      <c r="I108" s="4">
        <f t="shared" si="28"/>
        <v>0</v>
      </c>
    </row>
    <row r="109" spans="2:9" x14ac:dyDescent="0.2">
      <c r="B109" s="16" t="s">
        <v>60</v>
      </c>
      <c r="C109" s="4">
        <v>0</v>
      </c>
      <c r="D109" s="4">
        <v>0</v>
      </c>
      <c r="E109" s="4">
        <v>0</v>
      </c>
      <c r="F109" s="4">
        <v>0</v>
      </c>
      <c r="G109" s="97">
        <v>0</v>
      </c>
      <c r="H109" s="4">
        <f t="shared" si="27"/>
        <v>0</v>
      </c>
      <c r="I109" s="4">
        <f t="shared" si="28"/>
        <v>0</v>
      </c>
    </row>
    <row r="110" spans="2:9" x14ac:dyDescent="0.2">
      <c r="B110" s="16" t="s">
        <v>61</v>
      </c>
      <c r="C110" s="4">
        <v>0</v>
      </c>
      <c r="D110" s="4">
        <v>0</v>
      </c>
      <c r="E110" s="4">
        <v>0</v>
      </c>
      <c r="F110" s="4">
        <v>0</v>
      </c>
      <c r="G110" s="97">
        <v>0</v>
      </c>
      <c r="H110" s="4">
        <f t="shared" si="27"/>
        <v>0</v>
      </c>
      <c r="I110" s="4">
        <f t="shared" si="28"/>
        <v>0</v>
      </c>
    </row>
    <row r="111" spans="2:9" x14ac:dyDescent="0.2">
      <c r="B111" s="16" t="s">
        <v>62</v>
      </c>
      <c r="C111" s="4">
        <v>0</v>
      </c>
      <c r="D111" s="4">
        <v>0</v>
      </c>
      <c r="E111" s="4">
        <v>0</v>
      </c>
      <c r="F111" s="4">
        <v>0</v>
      </c>
      <c r="G111" s="97">
        <v>0</v>
      </c>
      <c r="H111" s="4">
        <f t="shared" si="27"/>
        <v>0</v>
      </c>
      <c r="I111" s="4">
        <f t="shared" si="28"/>
        <v>0</v>
      </c>
    </row>
    <row r="112" spans="2:9" x14ac:dyDescent="0.2">
      <c r="B112" s="16" t="s">
        <v>63</v>
      </c>
      <c r="C112" s="4">
        <v>0</v>
      </c>
      <c r="D112" s="4">
        <v>0</v>
      </c>
      <c r="E112" s="4">
        <v>0</v>
      </c>
      <c r="F112" s="4">
        <v>0</v>
      </c>
      <c r="G112" s="97">
        <v>0</v>
      </c>
      <c r="H112" s="4">
        <f t="shared" si="27"/>
        <v>0</v>
      </c>
      <c r="I112" s="4">
        <f t="shared" si="28"/>
        <v>0</v>
      </c>
    </row>
    <row r="113" spans="2:9" x14ac:dyDescent="0.2">
      <c r="B113" s="16" t="s">
        <v>64</v>
      </c>
      <c r="C113" s="4">
        <v>0</v>
      </c>
      <c r="D113" s="4">
        <v>0</v>
      </c>
      <c r="E113" s="4">
        <v>0</v>
      </c>
      <c r="F113" s="4">
        <v>0</v>
      </c>
      <c r="G113" s="97">
        <v>0</v>
      </c>
      <c r="H113" s="4">
        <f t="shared" si="27"/>
        <v>0</v>
      </c>
      <c r="I113" s="4">
        <f t="shared" si="28"/>
        <v>0</v>
      </c>
    </row>
    <row r="114" spans="2:9" x14ac:dyDescent="0.2">
      <c r="B114" s="16" t="s">
        <v>65</v>
      </c>
      <c r="C114" s="4">
        <v>0</v>
      </c>
      <c r="D114" s="4">
        <v>0</v>
      </c>
      <c r="E114" s="4">
        <v>0</v>
      </c>
      <c r="F114" s="4">
        <v>0</v>
      </c>
      <c r="G114" s="97">
        <v>0</v>
      </c>
      <c r="H114" s="4">
        <f t="shared" si="27"/>
        <v>0</v>
      </c>
      <c r="I114" s="4">
        <f t="shared" si="28"/>
        <v>0</v>
      </c>
    </row>
    <row r="115" spans="2:9" x14ac:dyDescent="0.2">
      <c r="B115" s="16" t="s">
        <v>66</v>
      </c>
      <c r="C115" s="4">
        <v>0</v>
      </c>
      <c r="D115" s="4">
        <v>0</v>
      </c>
      <c r="E115" s="4">
        <v>0</v>
      </c>
      <c r="F115" s="4">
        <v>0</v>
      </c>
      <c r="G115" s="97">
        <v>0</v>
      </c>
      <c r="H115" s="4">
        <f t="shared" si="27"/>
        <v>0</v>
      </c>
      <c r="I115" s="4">
        <f t="shared" si="28"/>
        <v>0</v>
      </c>
    </row>
    <row r="116" spans="2:9" ht="10.5" x14ac:dyDescent="0.2">
      <c r="B116" s="17" t="s">
        <v>67</v>
      </c>
      <c r="C116" s="3">
        <f>SUM(C117:C125)</f>
        <v>0</v>
      </c>
      <c r="D116" s="3">
        <f t="shared" ref="D116:I116" si="29">SUM(D117:D125)</f>
        <v>0</v>
      </c>
      <c r="E116" s="3">
        <f t="shared" si="29"/>
        <v>0</v>
      </c>
      <c r="F116" s="3">
        <f t="shared" si="29"/>
        <v>0</v>
      </c>
      <c r="G116" s="96">
        <f t="shared" si="29"/>
        <v>0</v>
      </c>
      <c r="H116" s="3">
        <f t="shared" si="29"/>
        <v>0</v>
      </c>
      <c r="I116" s="3">
        <f t="shared" si="29"/>
        <v>0</v>
      </c>
    </row>
    <row r="117" spans="2:9" x14ac:dyDescent="0.2">
      <c r="B117" s="16" t="s">
        <v>68</v>
      </c>
      <c r="C117" s="4">
        <v>0</v>
      </c>
      <c r="D117" s="4">
        <v>0</v>
      </c>
      <c r="E117" s="4">
        <v>0</v>
      </c>
      <c r="F117" s="4">
        <v>0</v>
      </c>
      <c r="G117" s="97">
        <v>0</v>
      </c>
      <c r="H117" s="4">
        <f t="shared" ref="H117:H125" si="30">+D117-E117+F117-G117</f>
        <v>0</v>
      </c>
      <c r="I117" s="4">
        <f t="shared" ref="I117:I125" si="31">+C117+H117</f>
        <v>0</v>
      </c>
    </row>
    <row r="118" spans="2:9" x14ac:dyDescent="0.2">
      <c r="B118" s="16" t="s">
        <v>69</v>
      </c>
      <c r="C118" s="4">
        <v>0</v>
      </c>
      <c r="D118" s="4">
        <v>0</v>
      </c>
      <c r="E118" s="4">
        <v>0</v>
      </c>
      <c r="F118" s="4">
        <v>0</v>
      </c>
      <c r="G118" s="97">
        <v>0</v>
      </c>
      <c r="H118" s="4">
        <f t="shared" si="30"/>
        <v>0</v>
      </c>
      <c r="I118" s="4">
        <f t="shared" si="31"/>
        <v>0</v>
      </c>
    </row>
    <row r="119" spans="2:9" x14ac:dyDescent="0.2">
      <c r="B119" s="16" t="s">
        <v>70</v>
      </c>
      <c r="C119" s="4">
        <v>0</v>
      </c>
      <c r="D119" s="4">
        <v>0</v>
      </c>
      <c r="E119" s="4">
        <v>0</v>
      </c>
      <c r="F119" s="4">
        <v>0</v>
      </c>
      <c r="G119" s="97">
        <v>0</v>
      </c>
      <c r="H119" s="4">
        <f t="shared" si="30"/>
        <v>0</v>
      </c>
      <c r="I119" s="4">
        <f t="shared" si="31"/>
        <v>0</v>
      </c>
    </row>
    <row r="120" spans="2:9" x14ac:dyDescent="0.2">
      <c r="B120" s="16" t="s">
        <v>71</v>
      </c>
      <c r="C120" s="4">
        <v>0</v>
      </c>
      <c r="D120" s="4">
        <v>0</v>
      </c>
      <c r="E120" s="4">
        <v>0</v>
      </c>
      <c r="F120" s="4">
        <v>0</v>
      </c>
      <c r="G120" s="97">
        <v>0</v>
      </c>
      <c r="H120" s="4">
        <f t="shared" si="30"/>
        <v>0</v>
      </c>
      <c r="I120" s="4">
        <f t="shared" si="31"/>
        <v>0</v>
      </c>
    </row>
    <row r="121" spans="2:9" x14ac:dyDescent="0.2">
      <c r="B121" s="16" t="s">
        <v>72</v>
      </c>
      <c r="C121" s="4">
        <v>0</v>
      </c>
      <c r="D121" s="4">
        <v>0</v>
      </c>
      <c r="E121" s="4">
        <v>0</v>
      </c>
      <c r="F121" s="4">
        <v>0</v>
      </c>
      <c r="G121" s="97">
        <v>0</v>
      </c>
      <c r="H121" s="4">
        <f t="shared" si="30"/>
        <v>0</v>
      </c>
      <c r="I121" s="4">
        <f t="shared" si="31"/>
        <v>0</v>
      </c>
    </row>
    <row r="122" spans="2:9" x14ac:dyDescent="0.2">
      <c r="B122" s="16" t="s">
        <v>73</v>
      </c>
      <c r="C122" s="4">
        <v>0</v>
      </c>
      <c r="D122" s="4">
        <v>0</v>
      </c>
      <c r="E122" s="4">
        <v>0</v>
      </c>
      <c r="F122" s="4">
        <v>0</v>
      </c>
      <c r="G122" s="97">
        <v>0</v>
      </c>
      <c r="H122" s="4">
        <f t="shared" si="30"/>
        <v>0</v>
      </c>
      <c r="I122" s="4">
        <f t="shared" si="31"/>
        <v>0</v>
      </c>
    </row>
    <row r="123" spans="2:9" x14ac:dyDescent="0.2">
      <c r="B123" s="16" t="s">
        <v>74</v>
      </c>
      <c r="C123" s="4">
        <v>0</v>
      </c>
      <c r="D123" s="4">
        <v>0</v>
      </c>
      <c r="E123" s="4">
        <v>0</v>
      </c>
      <c r="F123" s="4">
        <v>0</v>
      </c>
      <c r="G123" s="97">
        <v>0</v>
      </c>
      <c r="H123" s="4">
        <f t="shared" si="30"/>
        <v>0</v>
      </c>
      <c r="I123" s="4">
        <f t="shared" si="31"/>
        <v>0</v>
      </c>
    </row>
    <row r="124" spans="2:9" x14ac:dyDescent="0.2">
      <c r="B124" s="16" t="s">
        <v>75</v>
      </c>
      <c r="C124" s="4">
        <v>0</v>
      </c>
      <c r="D124" s="4">
        <v>0</v>
      </c>
      <c r="E124" s="4">
        <v>0</v>
      </c>
      <c r="F124" s="4">
        <v>0</v>
      </c>
      <c r="G124" s="97">
        <v>0</v>
      </c>
      <c r="H124" s="4">
        <f t="shared" si="30"/>
        <v>0</v>
      </c>
      <c r="I124" s="4">
        <f t="shared" si="31"/>
        <v>0</v>
      </c>
    </row>
    <row r="125" spans="2:9" x14ac:dyDescent="0.2">
      <c r="B125" s="16" t="s">
        <v>76</v>
      </c>
      <c r="C125" s="4">
        <v>0</v>
      </c>
      <c r="D125" s="4">
        <v>0</v>
      </c>
      <c r="E125" s="4">
        <v>0</v>
      </c>
      <c r="F125" s="4">
        <v>0</v>
      </c>
      <c r="G125" s="97">
        <v>0</v>
      </c>
      <c r="H125" s="4">
        <f t="shared" si="30"/>
        <v>0</v>
      </c>
      <c r="I125" s="4">
        <f t="shared" si="31"/>
        <v>0</v>
      </c>
    </row>
    <row r="126" spans="2:9" ht="10.5" x14ac:dyDescent="0.2">
      <c r="B126" s="17" t="s">
        <v>77</v>
      </c>
      <c r="C126" s="3">
        <f>SUM(C127:D134)</f>
        <v>0</v>
      </c>
      <c r="D126" s="3">
        <f t="shared" ref="D126:H126" si="32">SUM(D127:E134)</f>
        <v>0</v>
      </c>
      <c r="E126" s="3">
        <f t="shared" si="32"/>
        <v>0</v>
      </c>
      <c r="F126" s="3">
        <f t="shared" si="32"/>
        <v>0</v>
      </c>
      <c r="G126" s="96">
        <f t="shared" si="32"/>
        <v>0</v>
      </c>
      <c r="H126" s="3">
        <f t="shared" si="32"/>
        <v>0</v>
      </c>
      <c r="I126" s="3">
        <f>SUM(I127:I134)</f>
        <v>0</v>
      </c>
    </row>
    <row r="127" spans="2:9" x14ac:dyDescent="0.2">
      <c r="B127" s="16" t="s">
        <v>78</v>
      </c>
      <c r="C127" s="4">
        <v>0</v>
      </c>
      <c r="D127" s="4">
        <v>0</v>
      </c>
      <c r="E127" s="4">
        <v>0</v>
      </c>
      <c r="F127" s="4">
        <v>0</v>
      </c>
      <c r="G127" s="97">
        <v>0</v>
      </c>
      <c r="H127" s="4">
        <f t="shared" ref="H127:H135" si="33">+D127-E127+F127-G127</f>
        <v>0</v>
      </c>
      <c r="I127" s="4">
        <f t="shared" ref="I127:I135" si="34">+C127+H127</f>
        <v>0</v>
      </c>
    </row>
    <row r="128" spans="2:9" x14ac:dyDescent="0.2">
      <c r="B128" s="16" t="s">
        <v>79</v>
      </c>
      <c r="C128" s="4">
        <v>0</v>
      </c>
      <c r="D128" s="4">
        <v>0</v>
      </c>
      <c r="E128" s="4">
        <v>0</v>
      </c>
      <c r="F128" s="4">
        <v>0</v>
      </c>
      <c r="G128" s="97">
        <v>0</v>
      </c>
      <c r="H128" s="4">
        <f t="shared" si="33"/>
        <v>0</v>
      </c>
      <c r="I128" s="4">
        <f t="shared" si="34"/>
        <v>0</v>
      </c>
    </row>
    <row r="129" spans="2:9" x14ac:dyDescent="0.2">
      <c r="B129" s="16" t="s">
        <v>80</v>
      </c>
      <c r="C129" s="4">
        <v>0</v>
      </c>
      <c r="D129" s="4">
        <v>0</v>
      </c>
      <c r="E129" s="4">
        <v>0</v>
      </c>
      <c r="F129" s="4">
        <v>0</v>
      </c>
      <c r="G129" s="97">
        <v>0</v>
      </c>
      <c r="H129" s="4">
        <f t="shared" si="33"/>
        <v>0</v>
      </c>
      <c r="I129" s="4">
        <f t="shared" si="34"/>
        <v>0</v>
      </c>
    </row>
    <row r="130" spans="2:9" x14ac:dyDescent="0.2">
      <c r="B130" s="16" t="s">
        <v>81</v>
      </c>
      <c r="C130" s="4">
        <v>0</v>
      </c>
      <c r="D130" s="4">
        <v>0</v>
      </c>
      <c r="E130" s="4">
        <v>0</v>
      </c>
      <c r="F130" s="4">
        <v>0</v>
      </c>
      <c r="G130" s="97">
        <v>0</v>
      </c>
      <c r="H130" s="4">
        <f t="shared" si="33"/>
        <v>0</v>
      </c>
      <c r="I130" s="4">
        <f t="shared" si="34"/>
        <v>0</v>
      </c>
    </row>
    <row r="131" spans="2:9" x14ac:dyDescent="0.2">
      <c r="B131" s="16" t="s">
        <v>82</v>
      </c>
      <c r="C131" s="4">
        <v>0</v>
      </c>
      <c r="D131" s="4">
        <v>0</v>
      </c>
      <c r="E131" s="4">
        <v>0</v>
      </c>
      <c r="F131" s="4">
        <v>0</v>
      </c>
      <c r="G131" s="97">
        <v>0</v>
      </c>
      <c r="H131" s="4">
        <f t="shared" si="33"/>
        <v>0</v>
      </c>
      <c r="I131" s="4">
        <f t="shared" si="34"/>
        <v>0</v>
      </c>
    </row>
    <row r="132" spans="2:9" x14ac:dyDescent="0.2">
      <c r="B132" s="16" t="s">
        <v>83</v>
      </c>
      <c r="C132" s="4">
        <v>0</v>
      </c>
      <c r="D132" s="4">
        <v>0</v>
      </c>
      <c r="E132" s="4">
        <v>0</v>
      </c>
      <c r="F132" s="4">
        <v>0</v>
      </c>
      <c r="G132" s="97">
        <v>0</v>
      </c>
      <c r="H132" s="4">
        <f t="shared" si="33"/>
        <v>0</v>
      </c>
      <c r="I132" s="4">
        <f t="shared" si="34"/>
        <v>0</v>
      </c>
    </row>
    <row r="133" spans="2:9" x14ac:dyDescent="0.2">
      <c r="B133" s="16" t="s">
        <v>84</v>
      </c>
      <c r="C133" s="4">
        <v>0</v>
      </c>
      <c r="D133" s="4">
        <v>0</v>
      </c>
      <c r="E133" s="4">
        <v>0</v>
      </c>
      <c r="F133" s="4">
        <v>0</v>
      </c>
      <c r="G133" s="97">
        <v>0</v>
      </c>
      <c r="H133" s="4">
        <f t="shared" si="33"/>
        <v>0</v>
      </c>
      <c r="I133" s="4">
        <f t="shared" si="34"/>
        <v>0</v>
      </c>
    </row>
    <row r="134" spans="2:9" x14ac:dyDescent="0.2">
      <c r="B134" s="16" t="s">
        <v>85</v>
      </c>
      <c r="C134" s="4">
        <v>0</v>
      </c>
      <c r="D134" s="4">
        <v>0</v>
      </c>
      <c r="E134" s="4">
        <v>0</v>
      </c>
      <c r="F134" s="4">
        <v>0</v>
      </c>
      <c r="G134" s="97">
        <v>0</v>
      </c>
      <c r="H134" s="4">
        <f t="shared" si="33"/>
        <v>0</v>
      </c>
      <c r="I134" s="4">
        <f t="shared" si="34"/>
        <v>0</v>
      </c>
    </row>
    <row r="135" spans="2:9" x14ac:dyDescent="0.2">
      <c r="B135" s="16" t="s">
        <v>86</v>
      </c>
      <c r="C135" s="4">
        <v>0</v>
      </c>
      <c r="D135" s="4">
        <v>0</v>
      </c>
      <c r="E135" s="4">
        <v>0</v>
      </c>
      <c r="F135" s="4">
        <v>0</v>
      </c>
      <c r="G135" s="97">
        <v>0</v>
      </c>
      <c r="H135" s="4">
        <f t="shared" si="33"/>
        <v>0</v>
      </c>
      <c r="I135" s="4">
        <f t="shared" si="34"/>
        <v>0</v>
      </c>
    </row>
    <row r="136" spans="2:9" ht="10.5" x14ac:dyDescent="0.2">
      <c r="B136" s="17" t="s">
        <v>87</v>
      </c>
      <c r="C136" s="3">
        <f>SUM(C137:C139)</f>
        <v>0</v>
      </c>
      <c r="D136" s="3">
        <f t="shared" ref="D136:I136" si="35">SUM(D137:D139)</f>
        <v>0</v>
      </c>
      <c r="E136" s="3">
        <f t="shared" si="35"/>
        <v>0</v>
      </c>
      <c r="F136" s="3">
        <f t="shared" si="35"/>
        <v>0</v>
      </c>
      <c r="G136" s="96">
        <f t="shared" si="35"/>
        <v>0</v>
      </c>
      <c r="H136" s="3">
        <f t="shared" si="35"/>
        <v>0</v>
      </c>
      <c r="I136" s="3">
        <f t="shared" si="35"/>
        <v>0</v>
      </c>
    </row>
    <row r="137" spans="2:9" x14ac:dyDescent="0.2">
      <c r="B137" s="16" t="s">
        <v>88</v>
      </c>
      <c r="C137" s="4">
        <v>0</v>
      </c>
      <c r="D137" s="4">
        <v>0</v>
      </c>
      <c r="E137" s="4">
        <v>0</v>
      </c>
      <c r="F137" s="4">
        <v>0</v>
      </c>
      <c r="G137" s="97">
        <v>0</v>
      </c>
      <c r="H137" s="4">
        <f t="shared" ref="H137:H139" si="36">+D137-E137+F137-G137</f>
        <v>0</v>
      </c>
      <c r="I137" s="4">
        <f t="shared" ref="I137:I139" si="37">+C137+H137</f>
        <v>0</v>
      </c>
    </row>
    <row r="138" spans="2:9" x14ac:dyDescent="0.2">
      <c r="B138" s="16" t="s">
        <v>89</v>
      </c>
      <c r="C138" s="4">
        <v>0</v>
      </c>
      <c r="D138" s="4">
        <v>0</v>
      </c>
      <c r="E138" s="4">
        <v>0</v>
      </c>
      <c r="F138" s="4">
        <v>0</v>
      </c>
      <c r="G138" s="97">
        <v>0</v>
      </c>
      <c r="H138" s="4">
        <f t="shared" si="36"/>
        <v>0</v>
      </c>
      <c r="I138" s="4">
        <f t="shared" si="37"/>
        <v>0</v>
      </c>
    </row>
    <row r="139" spans="2:9" x14ac:dyDescent="0.2">
      <c r="B139" s="16" t="s">
        <v>90</v>
      </c>
      <c r="C139" s="4">
        <v>0</v>
      </c>
      <c r="D139" s="4">
        <v>0</v>
      </c>
      <c r="E139" s="4">
        <v>0</v>
      </c>
      <c r="F139" s="4">
        <v>0</v>
      </c>
      <c r="G139" s="97">
        <v>0</v>
      </c>
      <c r="H139" s="4">
        <f t="shared" si="36"/>
        <v>0</v>
      </c>
      <c r="I139" s="4">
        <f t="shared" si="37"/>
        <v>0</v>
      </c>
    </row>
    <row r="140" spans="2:9" ht="10.5" x14ac:dyDescent="0.2">
      <c r="B140" s="17" t="s">
        <v>91</v>
      </c>
      <c r="C140" s="3">
        <f>SUM(C141:C147)</f>
        <v>0</v>
      </c>
      <c r="D140" s="3">
        <f t="shared" ref="D140:I140" si="38">SUM(D141:D147)</f>
        <v>0</v>
      </c>
      <c r="E140" s="3">
        <f t="shared" si="38"/>
        <v>0</v>
      </c>
      <c r="F140" s="3">
        <f t="shared" si="38"/>
        <v>0</v>
      </c>
      <c r="G140" s="96">
        <f t="shared" si="38"/>
        <v>0</v>
      </c>
      <c r="H140" s="3">
        <f t="shared" si="38"/>
        <v>0</v>
      </c>
      <c r="I140" s="3">
        <f t="shared" si="38"/>
        <v>0</v>
      </c>
    </row>
    <row r="141" spans="2:9" x14ac:dyDescent="0.2">
      <c r="B141" s="16" t="s">
        <v>92</v>
      </c>
      <c r="C141" s="4">
        <v>0</v>
      </c>
      <c r="D141" s="4">
        <v>0</v>
      </c>
      <c r="E141" s="4">
        <v>0</v>
      </c>
      <c r="F141" s="4">
        <v>0</v>
      </c>
      <c r="G141" s="97">
        <v>0</v>
      </c>
      <c r="H141" s="4">
        <f t="shared" ref="H141:H147" si="39">+D141-E141+F141-G141</f>
        <v>0</v>
      </c>
      <c r="I141" s="4">
        <f t="shared" ref="I141:I147" si="40">+C141+H141</f>
        <v>0</v>
      </c>
    </row>
    <row r="142" spans="2:9" x14ac:dyDescent="0.2">
      <c r="B142" s="16" t="s">
        <v>93</v>
      </c>
      <c r="C142" s="4">
        <v>0</v>
      </c>
      <c r="D142" s="4">
        <v>0</v>
      </c>
      <c r="E142" s="4">
        <v>0</v>
      </c>
      <c r="F142" s="4">
        <v>0</v>
      </c>
      <c r="G142" s="97">
        <v>0</v>
      </c>
      <c r="H142" s="4">
        <f t="shared" si="39"/>
        <v>0</v>
      </c>
      <c r="I142" s="4">
        <f t="shared" si="40"/>
        <v>0</v>
      </c>
    </row>
    <row r="143" spans="2:9" x14ac:dyDescent="0.2">
      <c r="B143" s="16" t="s">
        <v>94</v>
      </c>
      <c r="C143" s="4">
        <v>0</v>
      </c>
      <c r="D143" s="4">
        <v>0</v>
      </c>
      <c r="E143" s="4">
        <v>0</v>
      </c>
      <c r="F143" s="4">
        <v>0</v>
      </c>
      <c r="G143" s="97">
        <v>0</v>
      </c>
      <c r="H143" s="4">
        <f t="shared" si="39"/>
        <v>0</v>
      </c>
      <c r="I143" s="4">
        <f t="shared" si="40"/>
        <v>0</v>
      </c>
    </row>
    <row r="144" spans="2:9" x14ac:dyDescent="0.2">
      <c r="B144" s="16" t="s">
        <v>95</v>
      </c>
      <c r="C144" s="4">
        <v>0</v>
      </c>
      <c r="D144" s="4">
        <v>0</v>
      </c>
      <c r="E144" s="4">
        <v>0</v>
      </c>
      <c r="F144" s="4">
        <v>0</v>
      </c>
      <c r="G144" s="97">
        <v>0</v>
      </c>
      <c r="H144" s="4">
        <f t="shared" si="39"/>
        <v>0</v>
      </c>
      <c r="I144" s="4">
        <f t="shared" si="40"/>
        <v>0</v>
      </c>
    </row>
    <row r="145" spans="2:9" x14ac:dyDescent="0.2">
      <c r="B145" s="16" t="s">
        <v>96</v>
      </c>
      <c r="C145" s="4">
        <v>0</v>
      </c>
      <c r="D145" s="4">
        <v>0</v>
      </c>
      <c r="E145" s="4">
        <v>0</v>
      </c>
      <c r="F145" s="4">
        <v>0</v>
      </c>
      <c r="G145" s="97">
        <v>0</v>
      </c>
      <c r="H145" s="4">
        <f t="shared" si="39"/>
        <v>0</v>
      </c>
      <c r="I145" s="4">
        <f t="shared" si="40"/>
        <v>0</v>
      </c>
    </row>
    <row r="146" spans="2:9" x14ac:dyDescent="0.2">
      <c r="B146" s="16" t="s">
        <v>97</v>
      </c>
      <c r="C146" s="4">
        <v>0</v>
      </c>
      <c r="D146" s="4">
        <v>0</v>
      </c>
      <c r="E146" s="4">
        <v>0</v>
      </c>
      <c r="F146" s="4">
        <v>0</v>
      </c>
      <c r="G146" s="97">
        <v>0</v>
      </c>
      <c r="H146" s="4">
        <f t="shared" si="39"/>
        <v>0</v>
      </c>
      <c r="I146" s="4">
        <f t="shared" si="40"/>
        <v>0</v>
      </c>
    </row>
    <row r="147" spans="2:9" x14ac:dyDescent="0.2">
      <c r="B147" s="16" t="s">
        <v>98</v>
      </c>
      <c r="C147" s="4">
        <v>0</v>
      </c>
      <c r="D147" s="4">
        <v>0</v>
      </c>
      <c r="E147" s="4">
        <v>0</v>
      </c>
      <c r="F147" s="4">
        <v>0</v>
      </c>
      <c r="G147" s="97">
        <v>0</v>
      </c>
      <c r="H147" s="4">
        <f t="shared" si="39"/>
        <v>0</v>
      </c>
      <c r="I147" s="4">
        <f t="shared" si="40"/>
        <v>0</v>
      </c>
    </row>
    <row r="148" spans="2:9" ht="10.5" x14ac:dyDescent="0.2">
      <c r="B148" s="17" t="s">
        <v>99</v>
      </c>
      <c r="C148" s="3">
        <f>SUM(C149:C151)</f>
        <v>0</v>
      </c>
      <c r="D148" s="3">
        <f t="shared" ref="D148:I148" si="41">SUM(D149:D151)</f>
        <v>0</v>
      </c>
      <c r="E148" s="3">
        <f t="shared" si="41"/>
        <v>0</v>
      </c>
      <c r="F148" s="3">
        <f t="shared" si="41"/>
        <v>0</v>
      </c>
      <c r="G148" s="96">
        <f t="shared" si="41"/>
        <v>0</v>
      </c>
      <c r="H148" s="3">
        <f t="shared" si="41"/>
        <v>0</v>
      </c>
      <c r="I148" s="3">
        <f t="shared" si="41"/>
        <v>0</v>
      </c>
    </row>
    <row r="149" spans="2:9" x14ac:dyDescent="0.2">
      <c r="B149" s="16" t="s">
        <v>100</v>
      </c>
      <c r="C149" s="4">
        <v>0</v>
      </c>
      <c r="D149" s="4">
        <v>0</v>
      </c>
      <c r="E149" s="4">
        <v>0</v>
      </c>
      <c r="F149" s="4">
        <v>0</v>
      </c>
      <c r="G149" s="97">
        <v>0</v>
      </c>
      <c r="H149" s="4">
        <f t="shared" ref="H149:H151" si="42">+D149-E149+F149-G149</f>
        <v>0</v>
      </c>
      <c r="I149" s="4">
        <f t="shared" ref="I149:I151" si="43">+C149+H149</f>
        <v>0</v>
      </c>
    </row>
    <row r="150" spans="2:9" x14ac:dyDescent="0.2">
      <c r="B150" s="16" t="s">
        <v>101</v>
      </c>
      <c r="C150" s="4">
        <v>0</v>
      </c>
      <c r="D150" s="4">
        <v>0</v>
      </c>
      <c r="E150" s="4">
        <v>0</v>
      </c>
      <c r="F150" s="4">
        <v>0</v>
      </c>
      <c r="G150" s="97">
        <v>0</v>
      </c>
      <c r="H150" s="4">
        <f t="shared" si="42"/>
        <v>0</v>
      </c>
      <c r="I150" s="4">
        <f t="shared" si="43"/>
        <v>0</v>
      </c>
    </row>
    <row r="151" spans="2:9" x14ac:dyDescent="0.2">
      <c r="B151" s="16" t="s">
        <v>102</v>
      </c>
      <c r="C151" s="4">
        <v>0</v>
      </c>
      <c r="D151" s="4">
        <v>0</v>
      </c>
      <c r="E151" s="4">
        <v>0</v>
      </c>
      <c r="F151" s="4">
        <v>0</v>
      </c>
      <c r="G151" s="97">
        <v>0</v>
      </c>
      <c r="H151" s="4">
        <f t="shared" si="42"/>
        <v>0</v>
      </c>
      <c r="I151" s="4">
        <f t="shared" si="43"/>
        <v>0</v>
      </c>
    </row>
    <row r="152" spans="2:9" ht="10.5" x14ac:dyDescent="0.2">
      <c r="B152" s="17" t="s">
        <v>103</v>
      </c>
      <c r="C152" s="3">
        <f>SUM(C153:C159)</f>
        <v>0</v>
      </c>
      <c r="D152" s="3">
        <f t="shared" ref="D152:I152" si="44">SUM(D153:D159)</f>
        <v>0</v>
      </c>
      <c r="E152" s="3">
        <f t="shared" si="44"/>
        <v>0</v>
      </c>
      <c r="F152" s="3">
        <f t="shared" si="44"/>
        <v>0</v>
      </c>
      <c r="G152" s="96">
        <f t="shared" si="44"/>
        <v>0</v>
      </c>
      <c r="H152" s="3">
        <f t="shared" si="44"/>
        <v>0</v>
      </c>
      <c r="I152" s="3">
        <f t="shared" si="44"/>
        <v>0</v>
      </c>
    </row>
    <row r="153" spans="2:9" x14ac:dyDescent="0.2">
      <c r="B153" s="16" t="s">
        <v>104</v>
      </c>
      <c r="C153" s="4">
        <v>0</v>
      </c>
      <c r="D153" s="4">
        <v>0</v>
      </c>
      <c r="E153" s="4">
        <v>0</v>
      </c>
      <c r="F153" s="4">
        <v>0</v>
      </c>
      <c r="G153" s="97">
        <v>0</v>
      </c>
      <c r="H153" s="4">
        <f t="shared" ref="H153:H159" si="45">+D153-E153+F153-G153</f>
        <v>0</v>
      </c>
      <c r="I153" s="4">
        <f t="shared" ref="I153:I159" si="46">+C153+H153</f>
        <v>0</v>
      </c>
    </row>
    <row r="154" spans="2:9" x14ac:dyDescent="0.2">
      <c r="B154" s="16" t="s">
        <v>105</v>
      </c>
      <c r="C154" s="4">
        <v>0</v>
      </c>
      <c r="D154" s="4">
        <v>0</v>
      </c>
      <c r="E154" s="4">
        <v>0</v>
      </c>
      <c r="F154" s="4">
        <v>0</v>
      </c>
      <c r="G154" s="97">
        <v>0</v>
      </c>
      <c r="H154" s="4">
        <f t="shared" si="45"/>
        <v>0</v>
      </c>
      <c r="I154" s="4">
        <f t="shared" si="46"/>
        <v>0</v>
      </c>
    </row>
    <row r="155" spans="2:9" x14ac:dyDescent="0.2">
      <c r="B155" s="16" t="s">
        <v>106</v>
      </c>
      <c r="C155" s="4">
        <v>0</v>
      </c>
      <c r="D155" s="4">
        <v>0</v>
      </c>
      <c r="E155" s="4">
        <v>0</v>
      </c>
      <c r="F155" s="4">
        <v>0</v>
      </c>
      <c r="G155" s="97">
        <v>0</v>
      </c>
      <c r="H155" s="4">
        <f t="shared" si="45"/>
        <v>0</v>
      </c>
      <c r="I155" s="4">
        <f t="shared" si="46"/>
        <v>0</v>
      </c>
    </row>
    <row r="156" spans="2:9" x14ac:dyDescent="0.2">
      <c r="B156" s="18" t="s">
        <v>107</v>
      </c>
      <c r="C156" s="4">
        <v>0</v>
      </c>
      <c r="D156" s="4">
        <v>0</v>
      </c>
      <c r="E156" s="4">
        <v>0</v>
      </c>
      <c r="F156" s="4">
        <v>0</v>
      </c>
      <c r="G156" s="97">
        <v>0</v>
      </c>
      <c r="H156" s="4">
        <f t="shared" si="45"/>
        <v>0</v>
      </c>
      <c r="I156" s="4">
        <f t="shared" si="46"/>
        <v>0</v>
      </c>
    </row>
    <row r="157" spans="2:9" x14ac:dyDescent="0.2">
      <c r="B157" s="16" t="s">
        <v>108</v>
      </c>
      <c r="C157" s="4">
        <v>0</v>
      </c>
      <c r="D157" s="4">
        <v>0</v>
      </c>
      <c r="E157" s="4">
        <v>0</v>
      </c>
      <c r="F157" s="4">
        <v>0</v>
      </c>
      <c r="G157" s="97">
        <v>0</v>
      </c>
      <c r="H157" s="4">
        <f t="shared" si="45"/>
        <v>0</v>
      </c>
      <c r="I157" s="4">
        <f t="shared" si="46"/>
        <v>0</v>
      </c>
    </row>
    <row r="158" spans="2:9" x14ac:dyDescent="0.2">
      <c r="B158" s="16" t="s">
        <v>109</v>
      </c>
      <c r="C158" s="4">
        <v>0</v>
      </c>
      <c r="D158" s="4">
        <v>0</v>
      </c>
      <c r="E158" s="4">
        <v>0</v>
      </c>
      <c r="F158" s="4">
        <v>0</v>
      </c>
      <c r="G158" s="97">
        <v>0</v>
      </c>
      <c r="H158" s="4">
        <f t="shared" si="45"/>
        <v>0</v>
      </c>
      <c r="I158" s="4">
        <f t="shared" si="46"/>
        <v>0</v>
      </c>
    </row>
    <row r="159" spans="2:9" x14ac:dyDescent="0.2">
      <c r="B159" s="16" t="s">
        <v>110</v>
      </c>
      <c r="C159" s="4">
        <v>0</v>
      </c>
      <c r="D159" s="4">
        <v>0</v>
      </c>
      <c r="E159" s="4">
        <v>0</v>
      </c>
      <c r="F159" s="4">
        <v>0</v>
      </c>
      <c r="G159" s="97">
        <v>0</v>
      </c>
      <c r="H159" s="4">
        <f t="shared" si="45"/>
        <v>0</v>
      </c>
      <c r="I159" s="4">
        <f t="shared" si="46"/>
        <v>0</v>
      </c>
    </row>
    <row r="160" spans="2:9" x14ac:dyDescent="0.2">
      <c r="B160" s="11"/>
      <c r="C160" s="5"/>
      <c r="D160" s="5"/>
      <c r="E160" s="5"/>
      <c r="F160" s="102"/>
      <c r="G160" s="5"/>
      <c r="H160" s="102"/>
      <c r="I160" s="5"/>
    </row>
    <row r="161" spans="2:9" ht="10.5" x14ac:dyDescent="0.25">
      <c r="B161" s="15" t="s">
        <v>112</v>
      </c>
      <c r="C161" s="6">
        <f>+C13+C87</f>
        <v>100677572</v>
      </c>
      <c r="D161" s="6">
        <f t="shared" ref="D161:I161" si="47">+D13+D87</f>
        <v>29516053</v>
      </c>
      <c r="E161" s="6">
        <f t="shared" si="47"/>
        <v>1937</v>
      </c>
      <c r="F161" s="103">
        <f t="shared" si="47"/>
        <v>211300573.67000002</v>
      </c>
      <c r="G161" s="6">
        <f t="shared" si="47"/>
        <v>211300573.67000002</v>
      </c>
      <c r="H161" s="103">
        <f t="shared" si="47"/>
        <v>29514116</v>
      </c>
      <c r="I161" s="6">
        <f t="shared" si="47"/>
        <v>130191688</v>
      </c>
    </row>
    <row r="162" spans="2:9" x14ac:dyDescent="0.2">
      <c r="B162" s="12"/>
      <c r="C162" s="7"/>
      <c r="D162" s="7"/>
      <c r="E162" s="7"/>
      <c r="F162" s="7"/>
      <c r="G162" s="98"/>
      <c r="H162" s="7"/>
      <c r="I162" s="7"/>
    </row>
  </sheetData>
  <protectedRanges>
    <protectedRange sqref="C13:I13 C87:I87" name="Rango1_2_2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ED36-AEDE-4F53-ACE3-5C39F056F317}">
  <dimension ref="A1:F34"/>
  <sheetViews>
    <sheetView showGridLines="0" workbookViewId="0">
      <selection activeCell="D23" sqref="D23"/>
    </sheetView>
  </sheetViews>
  <sheetFormatPr baseColWidth="10" defaultColWidth="12" defaultRowHeight="10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4414062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ht="10.5" x14ac:dyDescent="0.2">
      <c r="B1" s="74" t="str">
        <f>'Notas de Disciplina Financiera'!A1</f>
        <v>Instituto Cultural de León</v>
      </c>
      <c r="C1" s="74"/>
      <c r="D1" s="74"/>
      <c r="E1" s="40" t="s">
        <v>0</v>
      </c>
      <c r="F1" s="41">
        <f>'Notas de Disciplina Financiera'!D1</f>
        <v>2026</v>
      </c>
    </row>
    <row r="2" spans="1:6" ht="10.5" x14ac:dyDescent="0.2">
      <c r="B2" s="74" t="s">
        <v>1</v>
      </c>
      <c r="C2" s="74"/>
      <c r="D2" s="74"/>
      <c r="E2" s="40" t="s">
        <v>2</v>
      </c>
      <c r="F2" s="41" t="str">
        <f>'Notas de Disciplina Financiera'!D2</f>
        <v>Trimestral</v>
      </c>
    </row>
    <row r="3" spans="1:6" ht="10.5" x14ac:dyDescent="0.2">
      <c r="B3" s="74" t="str">
        <f>'Notas de Disciplina Financiera'!A3</f>
        <v>Correspondiente del 01 de enero al 30 de septiembre de 2026</v>
      </c>
      <c r="C3" s="74"/>
      <c r="D3" s="74"/>
      <c r="E3" s="40" t="s">
        <v>4</v>
      </c>
      <c r="F3" s="41">
        <f>'Notas de Disciplina Financiera'!D3</f>
        <v>3</v>
      </c>
    </row>
    <row r="5" spans="1:6" ht="11" thickBot="1" x14ac:dyDescent="0.3">
      <c r="C5" s="43" t="s">
        <v>113</v>
      </c>
    </row>
    <row r="6" spans="1:6" ht="10.5" x14ac:dyDescent="0.2">
      <c r="B6" s="83" t="str">
        <f>B1</f>
        <v>Instituto Cultural de León</v>
      </c>
      <c r="C6" s="84"/>
      <c r="D6" s="84"/>
      <c r="E6" s="84"/>
      <c r="F6" s="85"/>
    </row>
    <row r="7" spans="1:6" ht="10.5" x14ac:dyDescent="0.2">
      <c r="B7" s="86" t="s">
        <v>114</v>
      </c>
      <c r="C7" s="87"/>
      <c r="D7" s="87"/>
      <c r="E7" s="87"/>
      <c r="F7" s="88"/>
    </row>
    <row r="8" spans="1:6" ht="10.5" x14ac:dyDescent="0.2">
      <c r="B8" s="89" t="s">
        <v>115</v>
      </c>
      <c r="C8" s="90"/>
      <c r="D8" s="90"/>
      <c r="E8" s="90"/>
      <c r="F8" s="91"/>
    </row>
    <row r="9" spans="1:6" ht="21" x14ac:dyDescent="0.2">
      <c r="B9" s="81" t="s">
        <v>116</v>
      </c>
      <c r="C9" s="82" t="s">
        <v>117</v>
      </c>
      <c r="D9" s="67" t="s">
        <v>118</v>
      </c>
      <c r="E9" s="67" t="s">
        <v>119</v>
      </c>
      <c r="F9" s="68" t="s">
        <v>120</v>
      </c>
    </row>
    <row r="10" spans="1:6" ht="10.5" x14ac:dyDescent="0.2">
      <c r="A10" s="42"/>
      <c r="B10" s="81"/>
      <c r="C10" s="82"/>
      <c r="D10" s="67" t="s">
        <v>121</v>
      </c>
      <c r="E10" s="67" t="s">
        <v>122</v>
      </c>
      <c r="F10" s="68" t="s">
        <v>123</v>
      </c>
    </row>
    <row r="11" spans="1:6" ht="10.5" x14ac:dyDescent="0.2">
      <c r="B11" s="52"/>
      <c r="C11" s="53" t="s">
        <v>124</v>
      </c>
      <c r="D11" s="54">
        <f>SUM(D12:D20)</f>
        <v>84459384.360000014</v>
      </c>
      <c r="E11" s="54">
        <f t="shared" ref="E11:F11" si="0">SUM(E12:E20)</f>
        <v>81656655.570000008</v>
      </c>
      <c r="F11" s="55">
        <f t="shared" si="0"/>
        <v>2802728.7900000154</v>
      </c>
    </row>
    <row r="12" spans="1:6" x14ac:dyDescent="0.2">
      <c r="B12" s="56">
        <v>1000</v>
      </c>
      <c r="C12" s="57" t="s">
        <v>125</v>
      </c>
      <c r="D12" s="92">
        <v>46869110.180000007</v>
      </c>
      <c r="E12" s="93">
        <v>46808310.709999993</v>
      </c>
      <c r="F12" s="59">
        <f>+D12-E12</f>
        <v>60799.470000013709</v>
      </c>
    </row>
    <row r="13" spans="1:6" x14ac:dyDescent="0.2">
      <c r="B13" s="56">
        <v>2000</v>
      </c>
      <c r="C13" s="57" t="s">
        <v>126</v>
      </c>
      <c r="D13" s="92">
        <v>1305242.9900000005</v>
      </c>
      <c r="E13" s="93">
        <v>1213769.1800000004</v>
      </c>
      <c r="F13" s="59">
        <f t="shared" ref="F13:F20" si="1">+D13-E13</f>
        <v>91473.810000000056</v>
      </c>
    </row>
    <row r="14" spans="1:6" x14ac:dyDescent="0.2">
      <c r="B14" s="56">
        <v>3000</v>
      </c>
      <c r="C14" s="57" t="s">
        <v>127</v>
      </c>
      <c r="D14" s="92">
        <v>35209020.420000002</v>
      </c>
      <c r="E14" s="93">
        <v>32616834.91</v>
      </c>
      <c r="F14" s="59">
        <f t="shared" si="1"/>
        <v>2592185.5100000016</v>
      </c>
    </row>
    <row r="15" spans="1:6" x14ac:dyDescent="0.2">
      <c r="B15" s="56">
        <v>4000</v>
      </c>
      <c r="C15" s="57" t="s">
        <v>128</v>
      </c>
      <c r="D15" s="92">
        <v>774555.73</v>
      </c>
      <c r="E15" s="93">
        <v>734555.73</v>
      </c>
      <c r="F15" s="59">
        <f t="shared" si="1"/>
        <v>40000</v>
      </c>
    </row>
    <row r="16" spans="1:6" x14ac:dyDescent="0.2">
      <c r="B16" s="56">
        <v>5000</v>
      </c>
      <c r="C16" s="57" t="s">
        <v>129</v>
      </c>
      <c r="D16" s="92">
        <v>301455.03999999998</v>
      </c>
      <c r="E16" s="93">
        <v>283185.03999999998</v>
      </c>
      <c r="F16" s="59">
        <f t="shared" si="1"/>
        <v>18270</v>
      </c>
    </row>
    <row r="17" spans="2:6" x14ac:dyDescent="0.2">
      <c r="B17" s="56">
        <v>6000</v>
      </c>
      <c r="C17" s="57" t="s">
        <v>130</v>
      </c>
      <c r="D17" s="92">
        <v>0</v>
      </c>
      <c r="E17" s="93">
        <v>0</v>
      </c>
      <c r="F17" s="59">
        <f t="shared" si="1"/>
        <v>0</v>
      </c>
    </row>
    <row r="18" spans="2:6" x14ac:dyDescent="0.2">
      <c r="B18" s="56">
        <v>7000</v>
      </c>
      <c r="C18" s="57" t="s">
        <v>131</v>
      </c>
      <c r="D18" s="92">
        <v>0</v>
      </c>
      <c r="E18" s="93">
        <v>0</v>
      </c>
      <c r="F18" s="59">
        <f t="shared" si="1"/>
        <v>0</v>
      </c>
    </row>
    <row r="19" spans="2:6" x14ac:dyDescent="0.2">
      <c r="B19" s="56">
        <v>8000</v>
      </c>
      <c r="C19" s="57" t="s">
        <v>132</v>
      </c>
      <c r="D19" s="92">
        <v>0</v>
      </c>
      <c r="E19" s="93">
        <v>0</v>
      </c>
      <c r="F19" s="59">
        <f t="shared" si="1"/>
        <v>0</v>
      </c>
    </row>
    <row r="20" spans="2:6" x14ac:dyDescent="0.2">
      <c r="B20" s="56">
        <v>9000</v>
      </c>
      <c r="C20" s="57" t="s">
        <v>133</v>
      </c>
      <c r="D20" s="58">
        <v>0</v>
      </c>
      <c r="E20" s="58">
        <v>0</v>
      </c>
      <c r="F20" s="59">
        <f t="shared" si="1"/>
        <v>0</v>
      </c>
    </row>
    <row r="21" spans="2:6" ht="10.5" x14ac:dyDescent="0.2">
      <c r="B21" s="56"/>
      <c r="C21" s="60" t="s">
        <v>134</v>
      </c>
      <c r="D21" s="61">
        <f>SUM(D22:D30)</f>
        <v>0</v>
      </c>
      <c r="E21" s="61">
        <f t="shared" ref="E21:F21" si="2">SUM(E22:E30)</f>
        <v>0</v>
      </c>
      <c r="F21" s="62">
        <f t="shared" si="2"/>
        <v>0</v>
      </c>
    </row>
    <row r="22" spans="2:6" x14ac:dyDescent="0.2">
      <c r="B22" s="56">
        <v>1000</v>
      </c>
      <c r="C22" s="57" t="s">
        <v>125</v>
      </c>
      <c r="D22" s="58">
        <v>0</v>
      </c>
      <c r="E22" s="58">
        <v>0</v>
      </c>
      <c r="F22" s="59">
        <v>0</v>
      </c>
    </row>
    <row r="23" spans="2:6" x14ac:dyDescent="0.2">
      <c r="B23" s="56">
        <v>2000</v>
      </c>
      <c r="C23" s="57" t="s">
        <v>126</v>
      </c>
      <c r="D23" s="58">
        <v>0</v>
      </c>
      <c r="E23" s="58">
        <v>0</v>
      </c>
      <c r="F23" s="59">
        <v>0</v>
      </c>
    </row>
    <row r="24" spans="2:6" x14ac:dyDescent="0.2">
      <c r="B24" s="56">
        <v>3000</v>
      </c>
      <c r="C24" s="57" t="s">
        <v>127</v>
      </c>
      <c r="D24" s="58">
        <v>0</v>
      </c>
      <c r="E24" s="58">
        <v>0</v>
      </c>
      <c r="F24" s="59">
        <v>0</v>
      </c>
    </row>
    <row r="25" spans="2:6" x14ac:dyDescent="0.2">
      <c r="B25" s="56">
        <v>4000</v>
      </c>
      <c r="C25" s="57" t="s">
        <v>128</v>
      </c>
      <c r="D25" s="58">
        <v>0</v>
      </c>
      <c r="E25" s="58">
        <v>0</v>
      </c>
      <c r="F25" s="59">
        <v>0</v>
      </c>
    </row>
    <row r="26" spans="2:6" x14ac:dyDescent="0.2">
      <c r="B26" s="56">
        <v>5000</v>
      </c>
      <c r="C26" s="57" t="s">
        <v>129</v>
      </c>
      <c r="D26" s="58">
        <v>0</v>
      </c>
      <c r="E26" s="58">
        <v>0</v>
      </c>
      <c r="F26" s="59">
        <v>0</v>
      </c>
    </row>
    <row r="27" spans="2:6" x14ac:dyDescent="0.2">
      <c r="B27" s="56">
        <v>6000</v>
      </c>
      <c r="C27" s="57" t="s">
        <v>130</v>
      </c>
      <c r="D27" s="58">
        <v>0</v>
      </c>
      <c r="E27" s="58">
        <v>0</v>
      </c>
      <c r="F27" s="59">
        <v>0</v>
      </c>
    </row>
    <row r="28" spans="2:6" x14ac:dyDescent="0.2">
      <c r="B28" s="56">
        <v>7000</v>
      </c>
      <c r="C28" s="57" t="s">
        <v>131</v>
      </c>
      <c r="D28" s="58">
        <v>0</v>
      </c>
      <c r="E28" s="58">
        <v>0</v>
      </c>
      <c r="F28" s="59">
        <v>0</v>
      </c>
    </row>
    <row r="29" spans="2:6" x14ac:dyDescent="0.2">
      <c r="B29" s="56">
        <v>8000</v>
      </c>
      <c r="C29" s="57" t="s">
        <v>132</v>
      </c>
      <c r="D29" s="58">
        <v>0</v>
      </c>
      <c r="E29" s="58">
        <v>0</v>
      </c>
      <c r="F29" s="59">
        <v>0</v>
      </c>
    </row>
    <row r="30" spans="2:6" x14ac:dyDescent="0.2">
      <c r="B30" s="63">
        <v>9000</v>
      </c>
      <c r="C30" s="64" t="s">
        <v>133</v>
      </c>
      <c r="D30" s="65">
        <v>0</v>
      </c>
      <c r="E30" s="65">
        <v>0</v>
      </c>
      <c r="F30" s="66">
        <v>0</v>
      </c>
    </row>
    <row r="31" spans="2:6" ht="11" thickBot="1" x14ac:dyDescent="0.25">
      <c r="B31" s="48"/>
      <c r="C31" s="49" t="s">
        <v>36</v>
      </c>
      <c r="D31" s="50">
        <f>D11+D21</f>
        <v>84459384.360000014</v>
      </c>
      <c r="E31" s="50">
        <f t="shared" ref="E31:F31" si="3">E11+E21</f>
        <v>81656655.570000008</v>
      </c>
      <c r="F31" s="51">
        <f t="shared" si="3"/>
        <v>2802728.7900000154</v>
      </c>
    </row>
    <row r="33" spans="3:3" ht="12" x14ac:dyDescent="0.3">
      <c r="C33" s="70" t="s">
        <v>135</v>
      </c>
    </row>
    <row r="34" spans="3:3" ht="10.5" x14ac:dyDescent="0.25">
      <c r="C34" s="69" t="s">
        <v>136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r:id="rId1" xr:uid="{BDCBC3C6-28DF-40CD-AACA-A522797C3CB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0919-5250-4BAD-A2AE-83735BD99FFC}">
  <dimension ref="A1:F17"/>
  <sheetViews>
    <sheetView showGridLines="0" zoomScaleNormal="100" workbookViewId="0">
      <selection activeCell="C29" sqref="C29"/>
    </sheetView>
  </sheetViews>
  <sheetFormatPr baseColWidth="10" defaultColWidth="12" defaultRowHeight="10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4414062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ht="10.5" x14ac:dyDescent="0.2">
      <c r="B1" s="74" t="str">
        <f>'Notas de Disciplina Financiera'!A1</f>
        <v>Instituto Cultural de León</v>
      </c>
      <c r="C1" s="74"/>
      <c r="D1" s="74"/>
      <c r="E1" s="40" t="s">
        <v>0</v>
      </c>
      <c r="F1" s="41">
        <f>'Notas de Disciplina Financiera'!D1</f>
        <v>2026</v>
      </c>
    </row>
    <row r="2" spans="1:6" ht="10.5" x14ac:dyDescent="0.2">
      <c r="B2" s="74" t="s">
        <v>1</v>
      </c>
      <c r="C2" s="74"/>
      <c r="D2" s="74"/>
      <c r="E2" s="40" t="s">
        <v>2</v>
      </c>
      <c r="F2" s="41" t="str">
        <f>'Notas de Disciplina Financiera'!D2</f>
        <v>Trimestral</v>
      </c>
    </row>
    <row r="3" spans="1:6" ht="10.5" x14ac:dyDescent="0.2">
      <c r="B3" s="74" t="str">
        <f>'Notas de Disciplina Financiera'!A3</f>
        <v>Correspondiente del 01 de enero al 30 de septiembre de 2026</v>
      </c>
      <c r="C3" s="74"/>
      <c r="D3" s="74"/>
      <c r="E3" s="40" t="s">
        <v>4</v>
      </c>
      <c r="F3" s="41">
        <f>'Notas de Disciplina Financiera'!D3</f>
        <v>3</v>
      </c>
    </row>
    <row r="5" spans="1:6" ht="10.5" x14ac:dyDescent="0.25">
      <c r="B5" s="43"/>
      <c r="C5" s="43" t="s">
        <v>16</v>
      </c>
    </row>
    <row r="7" spans="1:6" x14ac:dyDescent="0.2">
      <c r="B7" s="1" t="s">
        <v>137</v>
      </c>
    </row>
    <row r="8" spans="1:6" x14ac:dyDescent="0.2">
      <c r="B8" s="45" t="s">
        <v>138</v>
      </c>
    </row>
    <row r="9" spans="1:6" x14ac:dyDescent="0.2">
      <c r="A9" s="42"/>
      <c r="B9" s="47" t="s">
        <v>139</v>
      </c>
    </row>
    <row r="10" spans="1:6" x14ac:dyDescent="0.2">
      <c r="B10" s="47" t="s">
        <v>140</v>
      </c>
    </row>
    <row r="13" spans="1:6" ht="12" x14ac:dyDescent="0.3">
      <c r="C13" s="70" t="s">
        <v>141</v>
      </c>
    </row>
    <row r="14" spans="1:6" ht="10.5" x14ac:dyDescent="0.25">
      <c r="C14" s="69" t="s">
        <v>142</v>
      </c>
    </row>
    <row r="17" spans="3:3" x14ac:dyDescent="0.2">
      <c r="C17" s="1" t="s">
        <v>151</v>
      </c>
    </row>
  </sheetData>
  <mergeCells count="3">
    <mergeCell ref="B1:D1"/>
    <mergeCell ref="B2:D2"/>
    <mergeCell ref="B3:D3"/>
  </mergeCells>
  <hyperlinks>
    <hyperlink ref="C13" r:id="rId1" xr:uid="{5BDB4525-53D7-4047-9D99-509FDB9DD5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2AB7-07D0-47F7-9A78-CBE9A01669A0}">
  <dimension ref="A1:F17"/>
  <sheetViews>
    <sheetView showGridLines="0" workbookViewId="0">
      <selection activeCell="C17" sqref="C17"/>
    </sheetView>
  </sheetViews>
  <sheetFormatPr baseColWidth="10" defaultColWidth="12" defaultRowHeight="10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4414062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ht="10.5" x14ac:dyDescent="0.2">
      <c r="B1" s="74" t="str">
        <f>'Notas de Disciplina Financiera'!A1</f>
        <v>Instituto Cultural de León</v>
      </c>
      <c r="C1" s="74"/>
      <c r="D1" s="74"/>
      <c r="E1" s="40" t="s">
        <v>0</v>
      </c>
      <c r="F1" s="41">
        <f>'Notas de Disciplina Financiera'!D1</f>
        <v>2026</v>
      </c>
    </row>
    <row r="2" spans="1:6" ht="10.5" x14ac:dyDescent="0.2">
      <c r="B2" s="74" t="s">
        <v>1</v>
      </c>
      <c r="C2" s="74"/>
      <c r="D2" s="74"/>
      <c r="E2" s="40" t="s">
        <v>2</v>
      </c>
      <c r="F2" s="41" t="str">
        <f>'Notas de Disciplina Financiera'!D2</f>
        <v>Trimestral</v>
      </c>
    </row>
    <row r="3" spans="1:6" ht="10.5" x14ac:dyDescent="0.2">
      <c r="B3" s="74" t="str">
        <f>'Notas de Disciplina Financiera'!A3</f>
        <v>Correspondiente del 01 de enero al 30 de septiembre de 2026</v>
      </c>
      <c r="C3" s="74"/>
      <c r="D3" s="74"/>
      <c r="E3" s="40" t="s">
        <v>4</v>
      </c>
      <c r="F3" s="41">
        <f>'Notas de Disciplina Financiera'!D3</f>
        <v>3</v>
      </c>
    </row>
    <row r="5" spans="1:6" ht="10.5" x14ac:dyDescent="0.25">
      <c r="B5" s="43"/>
      <c r="C5" s="43" t="s">
        <v>18</v>
      </c>
    </row>
    <row r="7" spans="1:6" x14ac:dyDescent="0.2">
      <c r="B7" s="1" t="s">
        <v>137</v>
      </c>
    </row>
    <row r="8" spans="1:6" x14ac:dyDescent="0.2">
      <c r="B8" s="45" t="s">
        <v>143</v>
      </c>
    </row>
    <row r="9" spans="1:6" x14ac:dyDescent="0.2">
      <c r="A9" s="42"/>
      <c r="B9" s="46" t="s">
        <v>144</v>
      </c>
    </row>
    <row r="10" spans="1:6" x14ac:dyDescent="0.2">
      <c r="B10" s="46" t="s">
        <v>145</v>
      </c>
    </row>
    <row r="13" spans="1:6" ht="12" x14ac:dyDescent="0.3">
      <c r="C13" s="70" t="s">
        <v>146</v>
      </c>
    </row>
    <row r="14" spans="1:6" ht="10.5" x14ac:dyDescent="0.25">
      <c r="C14" s="69" t="s">
        <v>147</v>
      </c>
    </row>
    <row r="17" spans="3:3" x14ac:dyDescent="0.2">
      <c r="C17" s="1" t="s">
        <v>151</v>
      </c>
    </row>
  </sheetData>
  <mergeCells count="3">
    <mergeCell ref="B1:D1"/>
    <mergeCell ref="B2:D2"/>
    <mergeCell ref="B3:D3"/>
  </mergeCells>
  <hyperlinks>
    <hyperlink ref="C13" r:id="rId1" xr:uid="{62A4FD59-AF1B-42F2-A35A-3F7423B919A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D111-9E4B-4D66-A867-FD6BD00C82AB}">
  <dimension ref="A1:F11"/>
  <sheetViews>
    <sheetView showGridLines="0" workbookViewId="0">
      <selection activeCell="C11" sqref="C11"/>
    </sheetView>
  </sheetViews>
  <sheetFormatPr baseColWidth="10" defaultColWidth="12" defaultRowHeight="10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4414062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ht="10.5" x14ac:dyDescent="0.2">
      <c r="B1" s="74" t="str">
        <f>'Notas de Disciplina Financiera'!A1</f>
        <v>Instituto Cultural de León</v>
      </c>
      <c r="C1" s="74"/>
      <c r="D1" s="74"/>
      <c r="E1" s="40" t="s">
        <v>0</v>
      </c>
      <c r="F1" s="41">
        <f>'Notas de Disciplina Financiera'!D1</f>
        <v>2026</v>
      </c>
    </row>
    <row r="2" spans="1:6" ht="10.5" x14ac:dyDescent="0.2">
      <c r="B2" s="74" t="s">
        <v>1</v>
      </c>
      <c r="C2" s="74"/>
      <c r="D2" s="74"/>
      <c r="E2" s="40" t="s">
        <v>2</v>
      </c>
      <c r="F2" s="41" t="str">
        <f>'Notas de Disciplina Financiera'!D2</f>
        <v>Trimestral</v>
      </c>
    </row>
    <row r="3" spans="1:6" ht="10.5" x14ac:dyDescent="0.2">
      <c r="B3" s="74" t="str">
        <f>'Notas de Disciplina Financiera'!A3</f>
        <v>Correspondiente del 01 de enero al 30 de septiembre de 2026</v>
      </c>
      <c r="C3" s="74"/>
      <c r="D3" s="74"/>
      <c r="E3" s="40" t="s">
        <v>4</v>
      </c>
      <c r="F3" s="41">
        <f>'Notas de Disciplina Financiera'!D3</f>
        <v>3</v>
      </c>
    </row>
    <row r="5" spans="1:6" ht="10.5" x14ac:dyDescent="0.25">
      <c r="B5" s="43"/>
      <c r="C5" s="43" t="s">
        <v>20</v>
      </c>
    </row>
    <row r="7" spans="1:6" x14ac:dyDescent="0.2">
      <c r="B7" s="1" t="s">
        <v>137</v>
      </c>
    </row>
    <row r="8" spans="1:6" x14ac:dyDescent="0.2">
      <c r="B8" s="45" t="s">
        <v>148</v>
      </c>
    </row>
    <row r="9" spans="1:6" x14ac:dyDescent="0.2">
      <c r="A9" s="42"/>
    </row>
    <row r="11" spans="1:6" x14ac:dyDescent="0.2">
      <c r="C11" s="1" t="s">
        <v>151</v>
      </c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2A2280-FA25-49CD-9F07-2E49A401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VERO</cp:lastModifiedBy>
  <cp:revision/>
  <dcterms:created xsi:type="dcterms:W3CDTF">2024-03-15T21:50:03Z</dcterms:created>
  <dcterms:modified xsi:type="dcterms:W3CDTF">2026-10-15T21:40:02Z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