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2023\COORDINACION 2023  ARZ\CUENTA PÚBLICA\CUENTA PUBLICA 2023\INFORMACIÓN fINANCIERA  2DO TRIMESTRE   final\Formatos\"/>
    </mc:Choice>
  </mc:AlternateContent>
  <xr:revisionPtr revIDLastSave="0" documentId="13_ncr:1_{2992159E-09AB-4878-BD6A-B453C8E9C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5" i="4"/>
  <c r="G34" i="4"/>
  <c r="G14" i="4"/>
  <c r="G13" i="4"/>
  <c r="G11" i="4"/>
  <c r="D37" i="4"/>
  <c r="E37" i="4"/>
  <c r="F37" i="4"/>
  <c r="G37" i="4"/>
  <c r="B37" i="4"/>
  <c r="C37" i="4"/>
  <c r="C16" i="4"/>
  <c r="D16" i="4"/>
  <c r="E16" i="4"/>
  <c r="F16" i="4"/>
  <c r="B16" i="4"/>
  <c r="G16" i="4" l="1"/>
  <c r="G31" i="4"/>
  <c r="G40" i="4" s="1"/>
  <c r="F31" i="4"/>
  <c r="F40" i="4" s="1"/>
  <c r="E31" i="4"/>
  <c r="E40" i="4" s="1"/>
  <c r="D31" i="4"/>
  <c r="D40" i="4" s="1"/>
  <c r="C31" i="4"/>
  <c r="C40" i="4" s="1"/>
  <c r="B31" i="4"/>
  <c r="B40" i="4" s="1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<sst xmlns="http://schemas.openxmlformats.org/spreadsheetml/2006/main" count="66" uniqueCount="43">
  <si>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</si>
  <si>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</si>
  <si>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</si>
  <si>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</si>
  <si>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</si>
  <si>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</si>
  <si>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</si>
  <si>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</si>
  <si>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</si>
  <si>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</si>
  <si>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</si>
  <si>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</si>
  <si>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</si>
  <si>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</si>
  <si>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</si>
  <si>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</si>
  <si>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</si>
  <si>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</si>
  <si>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</si>
  <si>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</si>
  <si>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</si>
  <si>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</si>
  <si>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</si>
  <si>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</si>
  <si>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</si>
  <si>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</si>
  <si>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</si>
  <si>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</si>
  <si>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</si>
  <si>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</si>
  <si>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</si>
  <si>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</si>
  <si>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</si>
  <si>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</si>
  <si>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</si>
  <si>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</si>
  <si>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</si>
  <si>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</si>
  <si>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</si>
  <si>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ADMINISTRACIÓN, FINANZAS Y ASUNTOS JURÍDICOS
C.P. VERÓNICA GONZÁLEZ MORENO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</si>
  <si>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</si>
  <si>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</si>
  <si>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INSTITUTO CULTURAL DE LEÓN
Estado Analítico de Ingresos
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</si>
</sst>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3" fillId="0" borderId="10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4" fontId="8" fillId="0" borderId="9" xfId="8" applyNumberFormat="1" applyFont="1" applyBorder="1" applyAlignment="1" applyProtection="1">
      <alignment horizontal="right" vertical="top"/>
      <protection locked="0"/>
    </xf>
    <xf numFmtId="4" fontId="7" fillId="0" borderId="11" xfId="8" applyNumberFormat="1" applyFont="1" applyBorder="1" applyAlignment="1" applyProtection="1">
      <alignment horizontal="right" vertical="top"/>
      <protection locked="0"/>
    </xf>
    <xf numFmtId="4" fontId="8" fillId="0" borderId="11" xfId="8" applyNumberFormat="1" applyFont="1" applyBorder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7" fillId="0" borderId="0" xfId="9" applyFont="1" applyAlignment="1">
      <alignment vertical="top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3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workbookViewId="0">
      <selection activeCell="L10" sqref="L1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9" width="13.33203125" style="2" bestFit="1" customWidth="1"/>
    <col min="10" max="16384" width="12" style="2"/>
  </cols>
  <sheetData>
    <row r="1" spans="1:7" ht="33.6" customHeight="1" x14ac:dyDescent="0.2">
      <c r="A1" s="52" t="s">
        <v>42</v>
      </c>
      <c r="B1" s="53"/>
      <c r="C1" s="53"/>
      <c r="D1" s="53"/>
      <c r="E1" s="53"/>
      <c r="F1" s="53"/>
      <c r="G1" s="54"/>
    </row>
    <row r="2" spans="1:7" s="3" customFormat="1" x14ac:dyDescent="0.2">
      <c r="A2" s="28"/>
      <c r="B2" s="57" t="s">
        <v>0</v>
      </c>
      <c r="C2" s="58"/>
      <c r="D2" s="58"/>
      <c r="E2" s="58"/>
      <c r="F2" s="59"/>
      <c r="G2" s="55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6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1" t="s">
        <v>14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</row>
    <row r="6" spans="1:7" x14ac:dyDescent="0.2">
      <c r="A6" s="42" t="s">
        <v>15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</row>
    <row r="7" spans="1:7" x14ac:dyDescent="0.2">
      <c r="A7" s="41" t="s">
        <v>16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41" t="s">
        <v>17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 x14ac:dyDescent="0.2">
      <c r="A9" s="41" t="s">
        <v>18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x14ac:dyDescent="0.2">
      <c r="A10" s="42" t="s">
        <v>19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">
      <c r="A11" s="41" t="s">
        <v>20</v>
      </c>
      <c r="B11" s="11">
        <v>7000000</v>
      </c>
      <c r="C11" s="11">
        <v>2452024.27</v>
      </c>
      <c r="D11" s="11">
        <v>9452024.2699999996</v>
      </c>
      <c r="E11" s="11">
        <v>6476131.04</v>
      </c>
      <c r="F11" s="11">
        <v>6374931.04</v>
      </c>
      <c r="G11" s="11">
        <f>+F11-B11</f>
        <v>-625068.96</v>
      </c>
    </row>
    <row r="12" spans="1:7" ht="22.5" x14ac:dyDescent="0.2">
      <c r="A12" s="41" t="s">
        <v>21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22.5" x14ac:dyDescent="0.2">
      <c r="A13" s="41" t="s">
        <v>22</v>
      </c>
      <c r="B13" s="11">
        <v>69252576</v>
      </c>
      <c r="C13" s="11">
        <v>10990974</v>
      </c>
      <c r="D13" s="11">
        <v>80243550</v>
      </c>
      <c r="E13" s="11">
        <v>54297750</v>
      </c>
      <c r="F13" s="11">
        <v>49356982</v>
      </c>
      <c r="G13" s="11">
        <f>+F13-B13</f>
        <v>-19895594</v>
      </c>
    </row>
    <row r="14" spans="1:7" x14ac:dyDescent="0.2">
      <c r="A14" s="41" t="s">
        <v>23</v>
      </c>
      <c r="B14" s="11">
        <v>0</v>
      </c>
      <c r="C14" s="11">
        <v>4921230</v>
      </c>
      <c r="D14" s="11">
        <v>4921230</v>
      </c>
      <c r="E14" s="11">
        <v>0</v>
      </c>
      <c r="F14" s="11">
        <v>0</v>
      </c>
      <c r="G14" s="11">
        <f>+F14-B14</f>
        <v>0</v>
      </c>
    </row>
    <row r="15" spans="1:7" x14ac:dyDescent="0.2">
      <c r="A15" s="43"/>
      <c r="B15" s="9"/>
      <c r="C15" s="9"/>
      <c r="D15" s="9"/>
      <c r="E15" s="9"/>
      <c r="F15" s="9"/>
      <c r="G15" s="9"/>
    </row>
    <row r="16" spans="1:7" x14ac:dyDescent="0.2">
      <c r="A16" s="44" t="s">
        <v>24</v>
      </c>
      <c r="B16" s="12">
        <f>SUM(B5:B15)</f>
        <v>76252576</v>
      </c>
      <c r="C16" s="12">
        <f t="shared" ref="C16:G16" si="0">SUM(C5:C15)</f>
        <v>18364228.27</v>
      </c>
      <c r="D16" s="12">
        <f t="shared" si="0"/>
        <v>94616804.269999996</v>
      </c>
      <c r="E16" s="12">
        <f t="shared" si="0"/>
        <v>60773881.039999999</v>
      </c>
      <c r="F16" s="12">
        <f t="shared" si="0"/>
        <v>55731913.039999999</v>
      </c>
      <c r="G16" s="12">
        <f t="shared" si="0"/>
        <v>-20520662.960000001</v>
      </c>
    </row>
    <row r="17" spans="1:8" x14ac:dyDescent="0.2">
      <c r="A17" s="45"/>
      <c r="B17" s="17"/>
      <c r="C17" s="17"/>
      <c r="D17" s="20"/>
      <c r="E17" s="18" t="s">
        <v>25</v>
      </c>
      <c r="F17" s="21"/>
      <c r="G17" s="15">
        <v>0</v>
      </c>
    </row>
    <row r="18" spans="1:8" ht="10.5" customHeight="1" x14ac:dyDescent="0.2">
      <c r="A18" s="26"/>
      <c r="B18" s="57" t="s">
        <v>0</v>
      </c>
      <c r="C18" s="58"/>
      <c r="D18" s="58"/>
      <c r="E18" s="58"/>
      <c r="F18" s="59"/>
      <c r="G18" s="55" t="s">
        <v>7</v>
      </c>
    </row>
    <row r="19" spans="1:8" ht="22.5" x14ac:dyDescent="0.2">
      <c r="A19" s="3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6"/>
    </row>
    <row r="20" spans="1:8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8" x14ac:dyDescent="0.2">
      <c r="A21" s="24" t="s">
        <v>27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8" x14ac:dyDescent="0.2">
      <c r="A22" s="46" t="s">
        <v>14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46" t="s">
        <v>15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8" x14ac:dyDescent="0.2">
      <c r="A24" s="46" t="s">
        <v>16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8" x14ac:dyDescent="0.2">
      <c r="A25" s="46" t="s">
        <v>17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46" t="s">
        <v>28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46" t="s">
        <v>29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8" ht="22.5" x14ac:dyDescent="0.2">
      <c r="A28" s="46" t="s">
        <v>30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8" ht="22.5" x14ac:dyDescent="0.2">
      <c r="A29" s="46" t="s">
        <v>22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8" x14ac:dyDescent="0.2">
      <c r="A30" s="46"/>
      <c r="B30" s="13"/>
      <c r="C30" s="13"/>
      <c r="D30" s="13"/>
      <c r="E30" s="13"/>
      <c r="F30" s="13"/>
      <c r="G30" s="13"/>
    </row>
    <row r="31" spans="1:8" ht="33.75" x14ac:dyDescent="0.2">
      <c r="A31" s="32" t="s">
        <v>36</v>
      </c>
      <c r="B31" s="35">
        <f t="shared" ref="B31:G31" si="1">SUM(B32:B35)</f>
        <v>76252576</v>
      </c>
      <c r="C31" s="35">
        <f t="shared" si="1"/>
        <v>13442998.27</v>
      </c>
      <c r="D31" s="35">
        <f t="shared" si="1"/>
        <v>89695574.269999996</v>
      </c>
      <c r="E31" s="35">
        <f t="shared" si="1"/>
        <v>60773881.039999999</v>
      </c>
      <c r="F31" s="35">
        <f t="shared" si="1"/>
        <v>55731913.039999999</v>
      </c>
      <c r="G31" s="35">
        <f t="shared" si="1"/>
        <v>-20520662.960000001</v>
      </c>
      <c r="H31" s="40"/>
    </row>
    <row r="32" spans="1:8" x14ac:dyDescent="0.2">
      <c r="A32" s="46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9" x14ac:dyDescent="0.2">
      <c r="A33" s="46" t="s">
        <v>31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9" ht="22.5" x14ac:dyDescent="0.2">
      <c r="A34" s="46" t="s">
        <v>32</v>
      </c>
      <c r="B34" s="13">
        <v>7000000</v>
      </c>
      <c r="C34" s="13">
        <v>2452024.27</v>
      </c>
      <c r="D34" s="13">
        <v>9452024.2699999996</v>
      </c>
      <c r="E34" s="13">
        <v>6476131.04</v>
      </c>
      <c r="F34" s="13">
        <v>6374931.04</v>
      </c>
      <c r="G34" s="11">
        <f>+F34-B34</f>
        <v>-625068.96</v>
      </c>
    </row>
    <row r="35" spans="1:9" ht="22.5" x14ac:dyDescent="0.2">
      <c r="A35" s="46" t="s">
        <v>22</v>
      </c>
      <c r="B35" s="13">
        <v>69252576</v>
      </c>
      <c r="C35" s="13">
        <v>10990974</v>
      </c>
      <c r="D35" s="13">
        <v>80243550</v>
      </c>
      <c r="E35" s="13">
        <v>54297750</v>
      </c>
      <c r="F35" s="13">
        <v>49356982</v>
      </c>
      <c r="G35" s="11">
        <f>+F35-B35</f>
        <v>-19895594</v>
      </c>
    </row>
    <row r="36" spans="1:9" x14ac:dyDescent="0.2">
      <c r="A36" s="47"/>
      <c r="B36" s="13"/>
      <c r="C36" s="13"/>
      <c r="D36" s="13"/>
      <c r="E36" s="13"/>
      <c r="F36" s="13"/>
      <c r="G36" s="13"/>
    </row>
    <row r="37" spans="1:9" x14ac:dyDescent="0.2">
      <c r="A37" s="25" t="s">
        <v>33</v>
      </c>
      <c r="B37" s="14">
        <f>+B38</f>
        <v>0</v>
      </c>
      <c r="C37" s="14">
        <f>+C38</f>
        <v>4921230</v>
      </c>
      <c r="D37" s="14">
        <f t="shared" ref="D37:G37" si="2">+D38</f>
        <v>4921230</v>
      </c>
      <c r="E37" s="14">
        <f t="shared" si="2"/>
        <v>0</v>
      </c>
      <c r="F37" s="14">
        <f t="shared" si="2"/>
        <v>0</v>
      </c>
      <c r="G37" s="14">
        <f t="shared" si="2"/>
        <v>0</v>
      </c>
      <c r="H37" s="49"/>
    </row>
    <row r="38" spans="1:9" x14ac:dyDescent="0.2">
      <c r="A38" s="46" t="s">
        <v>23</v>
      </c>
      <c r="B38" s="13">
        <v>0</v>
      </c>
      <c r="C38" s="13">
        <v>4921230</v>
      </c>
      <c r="D38" s="13">
        <v>4921230</v>
      </c>
      <c r="E38" s="13">
        <v>0</v>
      </c>
      <c r="F38" s="13">
        <v>0</v>
      </c>
      <c r="G38" s="11">
        <f>+F38-B38</f>
        <v>0</v>
      </c>
    </row>
    <row r="39" spans="1:9" x14ac:dyDescent="0.2">
      <c r="A39" s="46"/>
      <c r="B39" s="13"/>
      <c r="C39" s="13"/>
      <c r="D39" s="13"/>
      <c r="E39" s="13"/>
      <c r="F39" s="13"/>
      <c r="G39" s="13"/>
    </row>
    <row r="40" spans="1:9" x14ac:dyDescent="0.2">
      <c r="A40" s="48" t="s">
        <v>24</v>
      </c>
      <c r="B40" s="12">
        <f>+B21+B31+B37</f>
        <v>76252576</v>
      </c>
      <c r="C40" s="12">
        <f t="shared" ref="C40:G40" si="3">+C21+C31+C37</f>
        <v>18364228.27</v>
      </c>
      <c r="D40" s="12">
        <f t="shared" si="3"/>
        <v>94616804.269999996</v>
      </c>
      <c r="E40" s="12">
        <f t="shared" si="3"/>
        <v>60773881.039999999</v>
      </c>
      <c r="F40" s="12">
        <f t="shared" si="3"/>
        <v>55731913.039999999</v>
      </c>
      <c r="G40" s="12">
        <f t="shared" si="3"/>
        <v>-20520662.960000001</v>
      </c>
      <c r="I40" s="40"/>
    </row>
    <row r="41" spans="1:9" x14ac:dyDescent="0.2">
      <c r="A41" s="16"/>
      <c r="B41" s="17"/>
      <c r="C41" s="17"/>
      <c r="D41" s="17"/>
      <c r="E41" s="18" t="s">
        <v>25</v>
      </c>
      <c r="F41" s="19"/>
      <c r="G41" s="15">
        <v>0</v>
      </c>
    </row>
    <row r="42" spans="1:9" x14ac:dyDescent="0.2">
      <c r="A42" s="39" t="s">
        <v>37</v>
      </c>
      <c r="B42" s="37"/>
      <c r="C42" s="37"/>
      <c r="D42" s="37"/>
      <c r="E42" s="38"/>
      <c r="F42" s="38"/>
      <c r="G42" s="37"/>
    </row>
    <row r="43" spans="1:9" x14ac:dyDescent="0.2">
      <c r="A43" s="36"/>
      <c r="B43" s="37"/>
      <c r="C43" s="37"/>
      <c r="D43" s="37"/>
      <c r="E43" s="38"/>
      <c r="F43" s="38"/>
      <c r="G43" s="37"/>
    </row>
    <row r="44" spans="1:9" x14ac:dyDescent="0.2">
      <c r="A44" s="36"/>
      <c r="B44" s="37"/>
      <c r="C44" s="37"/>
      <c r="D44" s="37"/>
      <c r="E44" s="38"/>
      <c r="F44" s="38"/>
      <c r="G44" s="37"/>
    </row>
    <row r="45" spans="1:9" x14ac:dyDescent="0.2">
      <c r="A45" s="36"/>
      <c r="B45" s="37"/>
      <c r="C45" s="37"/>
      <c r="D45" s="37"/>
      <c r="E45" s="38"/>
      <c r="F45" s="38"/>
      <c r="G45" s="37"/>
    </row>
    <row r="46" spans="1:9" ht="22.5" x14ac:dyDescent="0.2">
      <c r="A46" s="22" t="s">
        <v>34</v>
      </c>
    </row>
    <row r="47" spans="1:9" x14ac:dyDescent="0.2">
      <c r="A47" s="23" t="s">
        <v>35</v>
      </c>
    </row>
    <row r="48" spans="1:9" x14ac:dyDescent="0.2">
      <c r="A48" s="23" t="s">
        <v>40</v>
      </c>
    </row>
    <row r="49" spans="1:6" x14ac:dyDescent="0.2">
      <c r="A49" s="2" t="s">
        <v>41</v>
      </c>
    </row>
    <row r="52" spans="1:6" ht="45" customHeight="1" x14ac:dyDescent="0.2">
      <c r="A52" s="50" t="s">
        <v>38</v>
      </c>
      <c r="B52" s="50"/>
      <c r="D52" s="51" t="s">
        <v>39</v>
      </c>
      <c r="E52" s="51"/>
      <c r="F52" s="51"/>
    </row>
  </sheetData>
  <sheetProtection formatCells="0" formatColumns="0" formatRows="0" insertRows="0" autoFilter="0"/>
  <mergeCells count="7">
    <mergeCell ref="A52:B52"/>
    <mergeCell ref="D52:F52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61" orientation="portrait" horizontalDpi="4294967293" verticalDpi="4294967293" r:id="rId1"/>
  <ignoredErrors>
    <ignoredError sqref="B20:F20 B4:F4" numberStoredAsText="1"/>
    <ignoredError sqref="B31 C31:E31 B16:G16 B37:G37 B40:G4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2023-11-08T18:06:20Z</cp:lastPrinted>
  <dcterms:created xsi:type="dcterms:W3CDTF">2012-12-11T20:48:19Z</dcterms:created>
  <dcterms:modified xsi:type="dcterms:W3CDTF">2023-11-08T18:07:24Z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